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elaine/Library/CloudStorage/GoogleDrive-elaine.jacques@telusfund.ca/Disques partagés/Resources_Tools/6 Performance Reporting/"/>
    </mc:Choice>
  </mc:AlternateContent>
  <xr:revisionPtr revIDLastSave="0" documentId="13_ncr:1_{EA59B182-2D90-114C-952C-7238838A1285}" xr6:coauthVersionLast="47" xr6:coauthVersionMax="47" xr10:uidLastSave="{00000000-0000-0000-0000-000000000000}"/>
  <bookViews>
    <workbookView xWindow="320" yWindow="500" windowWidth="38080" windowHeight="20800" activeTab="1" xr2:uid="{DA5F1DA3-0C96-4DAB-A019-25065E26B7A5}"/>
  </bookViews>
  <sheets>
    <sheet name="Info Projet" sheetId="1" r:id="rId1"/>
    <sheet name="Ventes" sheetId="13" r:id="rId2"/>
    <sheet name="TF_LEGEND (HIDE)" sheetId="11" state="hidden" r:id="rId3"/>
  </sheets>
  <externalReferences>
    <externalReference r:id="rId4"/>
  </externalReferences>
  <definedNames>
    <definedName name="Audience">[1]List!$U$3:$U$8</definedName>
    <definedName name="Co_Type">[1]List!$B$3:$B$6</definedName>
    <definedName name="Company_Type">[1]List!$C$3:$C$7</definedName>
    <definedName name="Content_Elements">[1]List!$P$3:$P$13</definedName>
    <definedName name="HW_Area">[1]List!$V$3:$V$15</definedName>
    <definedName name="Languages">[1]List!$E$3:$E$7</definedName>
    <definedName name="OLMC">[1]List!$G$3:$G$5</definedName>
    <definedName name="Programming_Category">[1]List!$H$3:$H$14</definedName>
    <definedName name="Project_Stage">[1]List!$B$3:$B$7</definedName>
    <definedName name="Prov">[1]List!$D$3:$D$15</definedName>
    <definedName name="Region">[1]List!$F$3:$F$6</definedName>
    <definedName name="Source_Type">[1]List!$R$3:$R$12</definedName>
    <definedName name="_xlnm.Print_Area" localSheetId="0">'Info Projet'!$A$1:$G$21</definedName>
    <definedName name="_xlnm.Print_Area" localSheetId="1">Ventes!$A$1:$I$44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3" l="1"/>
  <c r="I23" i="13"/>
  <c r="I24" i="13"/>
  <c r="I25" i="13"/>
  <c r="I26" i="13"/>
  <c r="I27" i="13"/>
  <c r="I28" i="13"/>
  <c r="I29" i="13"/>
  <c r="I30" i="13"/>
  <c r="I21" i="13"/>
  <c r="H31" i="13"/>
  <c r="G31" i="13"/>
  <c r="G16" i="13"/>
  <c r="H16" i="13"/>
  <c r="I16" i="13"/>
  <c r="I7" i="13"/>
  <c r="I8" i="13"/>
  <c r="I9" i="13"/>
  <c r="I10" i="13"/>
  <c r="I11" i="13"/>
  <c r="I12" i="13"/>
  <c r="I13" i="13"/>
  <c r="I14" i="13"/>
  <c r="I15" i="13"/>
  <c r="I6" i="13"/>
  <c r="I39" i="13"/>
  <c r="I31" i="13" l="1"/>
  <c r="B19" i="1"/>
  <c r="B20" i="1" s="1"/>
  <c r="I20" i="13" l="1"/>
  <c r="I5" i="13"/>
  <c r="G34" i="13" l="1"/>
  <c r="G35" i="13" l="1"/>
  <c r="G37" i="13" s="1"/>
  <c r="G38" i="13" s="1"/>
  <c r="H34" i="13"/>
  <c r="I34" i="13" s="1"/>
  <c r="G40" i="13" l="1"/>
  <c r="H35" i="13"/>
  <c r="I35" i="13" s="1"/>
  <c r="H37" i="13" l="1"/>
  <c r="H38" i="13" l="1"/>
  <c r="I38" i="13" s="1"/>
  <c r="I37" i="13"/>
  <c r="H40" i="13"/>
  <c r="I40" i="13" s="1"/>
</calcChain>
</file>

<file path=xl/sharedStrings.xml><?xml version="1.0" encoding="utf-8"?>
<sst xmlns="http://schemas.openxmlformats.org/spreadsheetml/2006/main" count="738" uniqueCount="565">
  <si>
    <t>Yes</t>
  </si>
  <si>
    <t>No</t>
  </si>
  <si>
    <t>Application</t>
  </si>
  <si>
    <t>Curriculum</t>
  </si>
  <si>
    <t>Facebook</t>
  </si>
  <si>
    <t>BBC Canada</t>
  </si>
  <si>
    <t>iTunes</t>
  </si>
  <si>
    <t>Genre</t>
  </si>
  <si>
    <t>Alternative Digital Platforms</t>
  </si>
  <si>
    <t>List of Broadcasters</t>
  </si>
  <si>
    <t>Festival Activity</t>
  </si>
  <si>
    <t>Workbook Macros</t>
  </si>
  <si>
    <t>Sales -Rights Sold</t>
  </si>
  <si>
    <t>Distribution</t>
  </si>
  <si>
    <t>0001</t>
  </si>
  <si>
    <t>Blackpills</t>
  </si>
  <si>
    <t>Animal Planet</t>
  </si>
  <si>
    <t>0002</t>
  </si>
  <si>
    <t>Action</t>
  </si>
  <si>
    <t>CBC.ca</t>
  </si>
  <si>
    <t>APTN</t>
  </si>
  <si>
    <t>Amsterdam International Film Festival (IDFA)</t>
  </si>
  <si>
    <t>0003</t>
  </si>
  <si>
    <t>Crave</t>
  </si>
  <si>
    <t>0004</t>
  </si>
  <si>
    <t>CTV Go</t>
  </si>
  <si>
    <t>Bravo</t>
  </si>
  <si>
    <t>Atlantic Film Festival: Trans Atlantic Partners (TAP) (international component)</t>
  </si>
  <si>
    <t>0005</t>
  </si>
  <si>
    <t>Canal D</t>
  </si>
  <si>
    <t>Beijing International Film Festival</t>
  </si>
  <si>
    <t>0006</t>
  </si>
  <si>
    <t>Hulu</t>
  </si>
  <si>
    <t>Canal M</t>
  </si>
  <si>
    <t>Berlin International Film Festival</t>
  </si>
  <si>
    <t>Canada vs International</t>
  </si>
  <si>
    <t>0007</t>
  </si>
  <si>
    <t>Instagram</t>
  </si>
  <si>
    <t>Canal Vie</t>
  </si>
  <si>
    <t>Berlinale: Berlinale Co-production Market</t>
  </si>
  <si>
    <t>Canada</t>
  </si>
  <si>
    <t>0008</t>
  </si>
  <si>
    <t>Netflix</t>
  </si>
  <si>
    <t>CBC News Network</t>
  </si>
  <si>
    <t>BFI London Film Festival</t>
  </si>
  <si>
    <t>0009</t>
  </si>
  <si>
    <t>Redbull TV</t>
  </si>
  <si>
    <t>CBC Television</t>
  </si>
  <si>
    <t>Bilbao Web Festival</t>
  </si>
  <si>
    <t>0010</t>
  </si>
  <si>
    <t>Seed &amp; Spark</t>
  </si>
  <si>
    <t>CHEK</t>
  </si>
  <si>
    <t>Languages</t>
  </si>
  <si>
    <t>0011</t>
  </si>
  <si>
    <t>Twitter</t>
  </si>
  <si>
    <t>City</t>
  </si>
  <si>
    <t>Chicago International Film Festival</t>
  </si>
  <si>
    <t>0012</t>
  </si>
  <si>
    <t>Vimeo</t>
  </si>
  <si>
    <t>CMT</t>
  </si>
  <si>
    <t>Die Seriale Festival (Germany)</t>
  </si>
  <si>
    <t>0013</t>
  </si>
  <si>
    <t>YouTube</t>
  </si>
  <si>
    <t>Cooking Channel</t>
  </si>
  <si>
    <t>0014</t>
  </si>
  <si>
    <t>Cosmopolitan TV</t>
  </si>
  <si>
    <t>Hollyweb Festival</t>
  </si>
  <si>
    <t>0015</t>
  </si>
  <si>
    <t>Cottage Life</t>
  </si>
  <si>
    <t>Hot Docs</t>
  </si>
  <si>
    <t>0016</t>
  </si>
  <si>
    <t>CPAC English</t>
  </si>
  <si>
    <t>Los Angeles Film Festival</t>
  </si>
  <si>
    <t>0017</t>
  </si>
  <si>
    <t>CPAC French</t>
  </si>
  <si>
    <t>Los Angeles Web Festival</t>
  </si>
  <si>
    <t>0018</t>
  </si>
  <si>
    <t>CTV News Channel</t>
  </si>
  <si>
    <t>0019</t>
  </si>
  <si>
    <t>Western</t>
  </si>
  <si>
    <t>Melbourne International Film Festival</t>
  </si>
  <si>
    <t>0020</t>
  </si>
  <si>
    <t>Discovery Channel</t>
  </si>
  <si>
    <t>Miami International Film Festival</t>
  </si>
  <si>
    <t>0021</t>
  </si>
  <si>
    <t>Documentary Channel</t>
  </si>
  <si>
    <t>Miami Webfest</t>
  </si>
  <si>
    <t>0022</t>
  </si>
  <si>
    <t>New York Film Festival</t>
  </si>
  <si>
    <t>0023</t>
  </si>
  <si>
    <t>Fairchild TV</t>
  </si>
  <si>
    <t>Rome Web Awards</t>
  </si>
  <si>
    <t>0024</t>
  </si>
  <si>
    <t>Family Channel</t>
  </si>
  <si>
    <t>Seoul Web Festival</t>
  </si>
  <si>
    <t>0025</t>
  </si>
  <si>
    <t>Fashion Television</t>
  </si>
  <si>
    <t>Series Fest</t>
  </si>
  <si>
    <t>0026</t>
  </si>
  <si>
    <t>List of Physical Sales &amp; Digital Copies</t>
  </si>
  <si>
    <t>Food Network</t>
  </si>
  <si>
    <t>Sicily Web Festival</t>
  </si>
  <si>
    <t>0027</t>
  </si>
  <si>
    <t>Global Television Network</t>
  </si>
  <si>
    <t>Sundance Film Festival</t>
  </si>
  <si>
    <t>Format</t>
  </si>
  <si>
    <t>Amazon</t>
  </si>
  <si>
    <t>0028</t>
  </si>
  <si>
    <t>Gusto</t>
  </si>
  <si>
    <t>SXSW (Austin)</t>
  </si>
  <si>
    <t>Film</t>
  </si>
  <si>
    <t>0029</t>
  </si>
  <si>
    <t>HBO Canada 1</t>
  </si>
  <si>
    <t>Toronto Film Festival</t>
  </si>
  <si>
    <t>0030</t>
  </si>
  <si>
    <t>HGTV</t>
  </si>
  <si>
    <t>Tribeca Film Festival</t>
  </si>
  <si>
    <t>0031</t>
  </si>
  <si>
    <t>HIFI</t>
  </si>
  <si>
    <t>Vancouver International Film Festival</t>
  </si>
  <si>
    <t>0032</t>
  </si>
  <si>
    <t>Historia</t>
  </si>
  <si>
    <t>Vancouver Webfest</t>
  </si>
  <si>
    <t>0033</t>
  </si>
  <si>
    <t>History</t>
  </si>
  <si>
    <t>Webfest Berlin</t>
  </si>
  <si>
    <t>0034</t>
  </si>
  <si>
    <t>Ici ARTV</t>
  </si>
  <si>
    <t>Non Programming Users</t>
  </si>
  <si>
    <t>0035</t>
  </si>
  <si>
    <t>Ici Explora</t>
  </si>
  <si>
    <t>0036</t>
  </si>
  <si>
    <t>Ici Radio-Canada Télé</t>
  </si>
  <si>
    <t>0037</t>
  </si>
  <si>
    <t>Investigation</t>
  </si>
  <si>
    <t>0038</t>
  </si>
  <si>
    <t>Joytv</t>
  </si>
  <si>
    <t>0039</t>
  </si>
  <si>
    <t>Knowledge Network</t>
  </si>
  <si>
    <t>0040</t>
  </si>
  <si>
    <t>LCN</t>
  </si>
  <si>
    <t>0041</t>
  </si>
  <si>
    <t>Love Nature</t>
  </si>
  <si>
    <t>0042</t>
  </si>
  <si>
    <t>Makeful</t>
  </si>
  <si>
    <t>0043</t>
  </si>
  <si>
    <t>MOI&amp;cie</t>
  </si>
  <si>
    <t>0044</t>
  </si>
  <si>
    <t>MovieTime</t>
  </si>
  <si>
    <t>0045</t>
  </si>
  <si>
    <t>Much</t>
  </si>
  <si>
    <t>0046</t>
  </si>
  <si>
    <t>MusiquePlus</t>
  </si>
  <si>
    <t>0047</t>
  </si>
  <si>
    <t>National Geographic</t>
  </si>
  <si>
    <t>0048</t>
  </si>
  <si>
    <t>Nickelodeon</t>
  </si>
  <si>
    <t>0049</t>
  </si>
  <si>
    <t>OLN</t>
  </si>
  <si>
    <t>0050</t>
  </si>
  <si>
    <t>Omni Television</t>
  </si>
  <si>
    <t>0051</t>
  </si>
  <si>
    <t>One</t>
  </si>
  <si>
    <t>0052</t>
  </si>
  <si>
    <t>OWN-Oprah Winfrey Network</t>
  </si>
  <si>
    <t>0053</t>
  </si>
  <si>
    <t>OutTV</t>
  </si>
  <si>
    <t>0054</t>
  </si>
  <si>
    <t>RDI</t>
  </si>
  <si>
    <t>0055</t>
  </si>
  <si>
    <t>Showcase</t>
  </si>
  <si>
    <t>0056</t>
  </si>
  <si>
    <t>Slice</t>
  </si>
  <si>
    <t>0057</t>
  </si>
  <si>
    <t>Smithsonian Channel</t>
  </si>
  <si>
    <t>0058</t>
  </si>
  <si>
    <t>Space</t>
  </si>
  <si>
    <t>0059</t>
  </si>
  <si>
    <t xml:space="preserve">Super Channel </t>
  </si>
  <si>
    <t>0060</t>
  </si>
  <si>
    <t>Super Channel Heart &amp; Home</t>
  </si>
  <si>
    <t>0061</t>
  </si>
  <si>
    <t xml:space="preserve">Super Écran </t>
  </si>
  <si>
    <t>0062</t>
  </si>
  <si>
    <t>T+E</t>
  </si>
  <si>
    <t>0063</t>
  </si>
  <si>
    <t>Télé-Québec</t>
  </si>
  <si>
    <t>0064</t>
  </si>
  <si>
    <t>Teletoon</t>
  </si>
  <si>
    <t>0065</t>
  </si>
  <si>
    <t>TFO</t>
  </si>
  <si>
    <t>0066</t>
  </si>
  <si>
    <t>The Comedy Network</t>
  </si>
  <si>
    <t>0067</t>
  </si>
  <si>
    <t>TMN</t>
  </si>
  <si>
    <t>0068</t>
  </si>
  <si>
    <t>Treehouse</t>
  </si>
  <si>
    <t>0069</t>
  </si>
  <si>
    <t>TV5 Québec Canada</t>
  </si>
  <si>
    <t>0070</t>
  </si>
  <si>
    <t>TVA</t>
  </si>
  <si>
    <t>0071</t>
  </si>
  <si>
    <t>TVOntario</t>
  </si>
  <si>
    <t>0072</t>
  </si>
  <si>
    <t>Unis</t>
  </si>
  <si>
    <t>0073</t>
  </si>
  <si>
    <t>V</t>
  </si>
  <si>
    <t>0074</t>
  </si>
  <si>
    <t>VisionTV</t>
  </si>
  <si>
    <t>0075</t>
  </si>
  <si>
    <t>Vrak</t>
  </si>
  <si>
    <t>0076</t>
  </si>
  <si>
    <t>W Network</t>
  </si>
  <si>
    <t>0077</t>
  </si>
  <si>
    <t>YTV</t>
  </si>
  <si>
    <t>0078</t>
  </si>
  <si>
    <t>0079</t>
  </si>
  <si>
    <t>0080</t>
  </si>
  <si>
    <t>0081</t>
  </si>
  <si>
    <t>0082</t>
  </si>
  <si>
    <t>0083</t>
  </si>
  <si>
    <t>0084</t>
  </si>
  <si>
    <t>0085</t>
  </si>
  <si>
    <t>0086</t>
  </si>
  <si>
    <t>0087</t>
  </si>
  <si>
    <t>0088</t>
  </si>
  <si>
    <t>0089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</si>
  <si>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</si>
  <si>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</si>
  <si>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</si>
  <si>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</si>
  <si>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</si>
  <si>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</si>
  <si>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</si>
  <si>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</si>
  <si>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</si>
  <si>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</si>
  <si>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</si>
  <si>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</si>
  <si>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</si>
  <si>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</si>
  <si>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</si>
  <si>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</si>
  <si>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</si>
  <si>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</si>
  <si>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</si>
  <si>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</si>
  <si>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</si>
  <si>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</si>
  <si>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</si>
  <si>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</si>
  <si>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</si>
  <si>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</si>
  <si>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</si>
  <si>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</si>
  <si>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</si>
  <si>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</si>
  <si>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</si>
  <si>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</si>
  <si>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</si>
  <si>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</si>
  <si>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</si>
  <si>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</si>
  <si>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</si>
  <si>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</si>
  <si>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</si>
  <si>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</si>
  <si>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0130</t>
  </si>
  <si>
    <t>0131</t>
  </si>
  <si>
    <t>0132</t>
  </si>
  <si>
    <t>0133</t>
  </si>
  <si>
    <t>0134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</si>
  <si>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</si>
  <si>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</si>
  <si>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</si>
  <si>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</si>
  <si>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</si>
  <si>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</si>
  <si>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</si>
  <si>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</si>
  <si>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</si>
  <si>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</si>
  <si>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</si>
  <si>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</si>
  <si>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</si>
  <si>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</si>
  <si>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</si>
  <si>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</si>
  <si>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</si>
  <si>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</si>
  <si>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</si>
  <si>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</si>
  <si>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</si>
  <si>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</si>
  <si>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</si>
  <si>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</si>
  <si>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</si>
  <si>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</si>
  <si>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</si>
  <si>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</si>
  <si>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</si>
  <si>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</si>
  <si>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</si>
  <si>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</si>
  <si>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</si>
  <si>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</si>
  <si>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</si>
  <si>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</si>
  <si>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0171</t>
  </si>
  <si>
    <t>0172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</si>
  <si>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</si>
  <si>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</si>
  <si>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</si>
  <si>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</si>
  <si>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</si>
  <si>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</si>
  <si>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</si>
  <si>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</si>
  <si>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</si>
  <si>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</si>
  <si>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</si>
  <si>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</si>
  <si>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</si>
  <si>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</si>
  <si>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</si>
  <si>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</si>
  <si>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</si>
  <si>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</si>
  <si>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</si>
  <si>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</si>
  <si>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</si>
  <si>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</si>
  <si>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</si>
  <si>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</si>
  <si>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</si>
  <si>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</si>
  <si>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</si>
  <si>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</si>
  <si>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</si>
  <si>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</si>
  <si>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</si>
  <si>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</si>
  <si>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</si>
  <si>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</si>
  <si>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</si>
  <si>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</si>
  <si>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</si>
  <si>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</si>
  <si>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</si>
  <si>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</si>
  <si>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</si>
  <si>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</si>
  <si>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</si>
  <si>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</si>
  <si>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</si>
  <si>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</si>
  <si>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</si>
  <si>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</si>
  <si>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</si>
  <si>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</si>
  <si>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</si>
  <si>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</si>
  <si>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</si>
  <si>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</si>
  <si>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</si>
  <si>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</si>
  <si>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</si>
  <si>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</si>
  <si>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</si>
  <si>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</si>
  <si>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</si>
  <si>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</si>
  <si>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</si>
  <si>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</si>
  <si>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</si>
  <si>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</si>
  <si>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</si>
  <si>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</si>
  <si>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</si>
  <si>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</si>
  <si>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</si>
  <si>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</si>
  <si>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</si>
  <si>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</si>
  <si>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</si>
  <si>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</si>
  <si>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</si>
  <si>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</si>
  <si>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</si>
  <si>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</si>
  <si>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</si>
  <si>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</si>
  <si>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</si>
  <si>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</si>
  <si>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</si>
  <si>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</si>
  <si>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</si>
  <si>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</si>
  <si>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</si>
  <si>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0262</t>
  </si>
  <si>
    <t>0263</t>
  </si>
  <si>
    <t>0264</t>
  </si>
  <si>
    <t>0265</t>
  </si>
  <si>
    <t>0266</t>
  </si>
  <si>
    <t>0267</t>
  </si>
  <si>
    <t>0268</t>
  </si>
  <si>
    <t>Gémeaux</t>
  </si>
  <si>
    <t>IDFA</t>
  </si>
  <si>
    <t>Numix</t>
  </si>
  <si>
    <t>RIDM</t>
  </si>
  <si>
    <t>RVCQ</t>
  </si>
  <si>
    <t>Sheffield</t>
  </si>
  <si>
    <t>!</t>
  </si>
  <si>
    <t>List of Recognition</t>
  </si>
  <si>
    <t>Description</t>
  </si>
  <si>
    <t>Europe</t>
  </si>
  <si>
    <t>Type of Deductions</t>
  </si>
  <si>
    <t>Reporting Period</t>
  </si>
  <si>
    <t>List of Events / Festivals</t>
  </si>
  <si>
    <t>Non Programming Users - Game or App Types</t>
  </si>
  <si>
    <t>Date Select - Months</t>
  </si>
  <si>
    <t>Dates - Days</t>
  </si>
  <si>
    <t>Dates - Years</t>
  </si>
  <si>
    <t>Dropdown Menu Definitions</t>
  </si>
  <si>
    <t>Page suivante &gt;&gt;</t>
  </si>
  <si>
    <r>
      <t xml:space="preserve">Information sur le projet
</t>
    </r>
    <r>
      <rPr>
        <b/>
        <sz val="11"/>
        <color theme="0"/>
        <rFont val="Arial"/>
        <family val="2"/>
      </rPr>
      <t>La page Info Projet contient les informations de base sur votre société de production, le projet, la période du rapport et les activités entreprises durant cette période.</t>
    </r>
  </si>
  <si>
    <t>Instructions : Remplissez tous les champs vides ci-dessous, applicable à votre projet.</t>
  </si>
  <si>
    <r>
      <t xml:space="preserve">Détails du projet   </t>
    </r>
    <r>
      <rPr>
        <b/>
        <sz val="14"/>
        <color theme="1"/>
        <rFont val="Webdings"/>
        <family val="1"/>
        <charset val="2"/>
      </rPr>
      <t>i</t>
    </r>
  </si>
  <si>
    <t>Nom du projet</t>
  </si>
  <si>
    <t>Nom de la compagnie</t>
  </si>
  <si>
    <t>Personne-ressource</t>
  </si>
  <si>
    <t>Courriel</t>
  </si>
  <si>
    <t>Téléphone</t>
  </si>
  <si>
    <t>Calendrier du projet</t>
  </si>
  <si>
    <r>
      <t xml:space="preserve">Date du pré-lancement   </t>
    </r>
    <r>
      <rPr>
        <sz val="12"/>
        <rFont val="Webdings"/>
        <family val="1"/>
        <charset val="2"/>
      </rPr>
      <t>i</t>
    </r>
  </si>
  <si>
    <t>Année :</t>
  </si>
  <si>
    <t>Mois :</t>
  </si>
  <si>
    <t>Jour :</t>
  </si>
  <si>
    <r>
      <t xml:space="preserve">Date du lancement   </t>
    </r>
    <r>
      <rPr>
        <sz val="12"/>
        <rFont val="Webdings"/>
        <family val="1"/>
        <charset val="2"/>
      </rPr>
      <t>i</t>
    </r>
  </si>
  <si>
    <r>
      <t xml:space="preserve">Date de fin de ce rapport   </t>
    </r>
    <r>
      <rPr>
        <sz val="12"/>
        <rFont val="Webdings"/>
        <family val="1"/>
        <charset val="2"/>
      </rPr>
      <t>i</t>
    </r>
  </si>
  <si>
    <t>Décrivez brièvement les activités entreprises dans la période actuelle (le cas échéant).</t>
  </si>
  <si>
    <t>Expliquez brièvement les écarts par rapport aux cibles, objectifs et plans initiaux pour la période de référence.</t>
  </si>
  <si>
    <t>Décrivez brièvement les activités prévues pour la période suivante (le cas échéant).</t>
  </si>
  <si>
    <t>&lt;&lt; Page précédente</t>
  </si>
  <si>
    <t xml:space="preserve">Instructions : Remplissez tous les champs vides ci-dessous, applicable à votre projet.						</t>
  </si>
  <si>
    <t>Ex.:</t>
  </si>
  <si>
    <t>Projection communautaire</t>
  </si>
  <si>
    <t>Baladodiffusion</t>
  </si>
  <si>
    <t>Prix</t>
  </si>
  <si>
    <r>
      <rPr>
        <b/>
        <sz val="20"/>
        <color theme="0"/>
        <rFont val="Arial"/>
        <family val="2"/>
      </rPr>
      <t>Ventes</t>
    </r>
    <r>
      <rPr>
        <sz val="11"/>
        <rFont val="Arial"/>
        <family val="2"/>
      </rPr>
      <t xml:space="preserve">
</t>
    </r>
    <r>
      <rPr>
        <b/>
        <sz val="11"/>
        <color theme="0"/>
        <rFont val="Arial"/>
        <family val="2"/>
      </rPr>
      <t>La page Ventes comprend une liste cumulative de toutes les préventes et ventes ayant généré des revenus de production découlant du projet.</t>
    </r>
  </si>
  <si>
    <t>Ventes</t>
  </si>
  <si>
    <t>Territoires</t>
  </si>
  <si>
    <r>
      <t xml:space="preserve">Droits vendus   </t>
    </r>
    <r>
      <rPr>
        <b/>
        <sz val="12"/>
        <rFont val="Webdings"/>
        <family val="1"/>
        <charset val="2"/>
      </rPr>
      <t>i</t>
    </r>
  </si>
  <si>
    <t>Langues</t>
  </si>
  <si>
    <r>
      <t xml:space="preserve">Nom de l'acheteur   </t>
    </r>
    <r>
      <rPr>
        <b/>
        <sz val="12"/>
        <rFont val="Webdings"/>
        <family val="1"/>
        <charset val="2"/>
      </rPr>
      <t>i</t>
    </r>
  </si>
  <si>
    <t>Date d'achat</t>
  </si>
  <si>
    <t>Période courante
$ CA</t>
  </si>
  <si>
    <t>Cumul des ventes
$ CA</t>
  </si>
  <si>
    <t>États-Unis</t>
  </si>
  <si>
    <t>Licence télé</t>
  </si>
  <si>
    <t>Anglais</t>
  </si>
  <si>
    <t>Distributeur A</t>
  </si>
  <si>
    <t>TOTAL DES VENTES</t>
  </si>
  <si>
    <t>Déductions</t>
  </si>
  <si>
    <t>Type de déduction</t>
  </si>
  <si>
    <t>Cumul des déductions
$ CA</t>
  </si>
  <si>
    <t>Frais de distribution</t>
  </si>
  <si>
    <t>TOTAL DES DÉDUCTIONS</t>
  </si>
  <si>
    <r>
      <t xml:space="preserve">Part du Fonds TELUS (%) des revenus de production    </t>
    </r>
    <r>
      <rPr>
        <sz val="12"/>
        <rFont val="Webdings"/>
        <family val="1"/>
        <charset val="2"/>
      </rPr>
      <t>i</t>
    </r>
  </si>
  <si>
    <t>Moins montant ($) reçu au cours des périodes précédentes</t>
  </si>
  <si>
    <t>Montant dû au Fonds TELUS pour cette période</t>
  </si>
  <si>
    <t xml:space="preserve">Décrire le calcul alternatif du montant dû au Fonds TELUS, si nécessaire     </t>
  </si>
  <si>
    <t>Absurde/surréel/farfelu</t>
  </si>
  <si>
    <t>Invitation / non-compétition</t>
  </si>
  <si>
    <t>Tous les médias</t>
  </si>
  <si>
    <t>Sortie en salles</t>
  </si>
  <si>
    <t>En compétition</t>
  </si>
  <si>
    <t>Image de marque, commandites et occasions publicitaires</t>
  </si>
  <si>
    <t>Aventure</t>
  </si>
  <si>
    <t>Vente électronique ou location numérique</t>
  </si>
  <si>
    <t>Comédie</t>
  </si>
  <si>
    <t>Maison de production (location ou vente par le producteur)</t>
  </si>
  <si>
    <t>Famille</t>
  </si>
  <si>
    <t>Festival international du film d'animation d'Annecy</t>
  </si>
  <si>
    <t>Diffusion / distribution par Internet</t>
  </si>
  <si>
    <t>Policier</t>
  </si>
  <si>
    <t>Distribution mobile / sans fil</t>
  </si>
  <si>
    <t>Documentaire</t>
  </si>
  <si>
    <t>Distribution hors salle</t>
  </si>
  <si>
    <t>Drame</t>
  </si>
  <si>
    <t>Réseaux multicanaux</t>
  </si>
  <si>
    <t>Vente ou licence pour la non-programmation</t>
  </si>
  <si>
    <t>Fantaisie</t>
  </si>
  <si>
    <t>Asie</t>
  </si>
  <si>
    <t>Historique</t>
  </si>
  <si>
    <t>Plateforme sur demande</t>
  </si>
  <si>
    <t>Australie</t>
  </si>
  <si>
    <t>Droit d'utiliser le logiciel sous-jacent</t>
  </si>
  <si>
    <t>Fantastique</t>
  </si>
  <si>
    <t>Service par contournement</t>
  </si>
  <si>
    <t>Distribution en salle</t>
  </si>
  <si>
    <t>Mystère</t>
  </si>
  <si>
    <t>Festival de Cannes</t>
  </si>
  <si>
    <t>Amérique latine ou du Sud</t>
  </si>
  <si>
    <t>Autre, svp préciser :</t>
  </si>
  <si>
    <t>Philosophique</t>
  </si>
  <si>
    <t>Politique</t>
  </si>
  <si>
    <t>Romantique</t>
  </si>
  <si>
    <t>Edinburgh International Fetival</t>
  </si>
  <si>
    <t>Satirique</t>
  </si>
  <si>
    <t>Réalité virtuelle</t>
  </si>
  <si>
    <t>Science-fiction</t>
  </si>
  <si>
    <t>Site Web</t>
  </si>
  <si>
    <t>Suspense</t>
  </si>
  <si>
    <t>Français</t>
  </si>
  <si>
    <t>CTV Televison Network</t>
  </si>
  <si>
    <t>Bilingue</t>
  </si>
  <si>
    <t>Autres</t>
  </si>
  <si>
    <t>Festival International de la Série courte</t>
  </si>
  <si>
    <t>Commentaires des fidèles</t>
  </si>
  <si>
    <t>Prix du festival</t>
  </si>
  <si>
    <t>Festival de compétition</t>
  </si>
  <si>
    <t>Invitation à un festival</t>
  </si>
  <si>
    <t>Presse internationale</t>
  </si>
  <si>
    <t>Entrevue</t>
  </si>
  <si>
    <t>Télé</t>
  </si>
  <si>
    <t>Distributeur hors salles</t>
  </si>
  <si>
    <t>Presse nationale</t>
  </si>
  <si>
    <t>Web Séries</t>
  </si>
  <si>
    <t>Office National du film</t>
  </si>
  <si>
    <t>Jeu</t>
  </si>
  <si>
    <t>Livre numérique, webzine</t>
  </si>
  <si>
    <t>Période de rapport n ° 1: pré-lancement</t>
  </si>
  <si>
    <t>Janvier</t>
  </si>
  <si>
    <t>Période de rapport n ° 2: lancement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</si>
  <si>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</si>
  <si>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</si>
  <si>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</si>
  <si>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</si>
  <si>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</si>
  <si>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</si>
  <si>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</si>
  <si>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</si>
  <si>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</si>
  <si>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</si>
  <si>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</si>
  <si>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Période de rapport n ° 4: années 3 à 7</t>
  </si>
  <si>
    <t>Période de rapport n ° 3: année 1 et 2</t>
  </si>
  <si>
    <t>PÉRIODE COURANTE DU RAPPORT</t>
  </si>
  <si>
    <r>
      <t xml:space="preserve">mois sur le marché   </t>
    </r>
    <r>
      <rPr>
        <sz val="12"/>
        <rFont val="Webdings"/>
        <family val="1"/>
        <charset val="2"/>
      </rPr>
      <t>i</t>
    </r>
  </si>
  <si>
    <t>La page suivante fournit une liste de contrôle des exigences de rapports du Fonds TELUS pour la période courante du rapport.</t>
  </si>
  <si>
    <t>Périodes précédentes
$ CA</t>
  </si>
  <si>
    <t>Dépenses</t>
  </si>
  <si>
    <t>Commission</t>
  </si>
  <si>
    <t>Total périodes précédentes</t>
  </si>
  <si>
    <t>Total période courante</t>
  </si>
  <si>
    <t>Montant total</t>
  </si>
  <si>
    <t>MONTANT DÛ AU FONDS TELUS POUR LA PÉRIODE COURANTE</t>
  </si>
  <si>
    <t>Frais d'administration de 5% accordé par le Fonds TELUS (si le distributeur n'est pas une partie liée)</t>
  </si>
  <si>
    <t>TOTAL moins les frais d'administration pour cette période des revenus nets</t>
  </si>
  <si>
    <t>Part du Fonds TELUS des revenus nets de production</t>
  </si>
  <si>
    <t>30 % selon l'entente de distribution</t>
  </si>
  <si>
    <t>Date de la dépense</t>
  </si>
  <si>
    <t xml:space="preserve">TOTAL pour cette période des revenus nets payables aux sources financières (en vert) </t>
  </si>
  <si>
    <t>À propos d'Antoine S1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</si>
</sst>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4" formatCode="_ * #,##0.00_)\ &quot;$&quot;_ ;_ * \(#,##0.00\)\ &quot;$&quot;_ ;_ * &quot;-&quot;??_)\ &quot;$&quot;_ ;_ @_ 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 * #,##0_)\ &quot;$&quot;_ ;_ * \(#,##0\)\ &quot;$&quot;_ ;_ * &quot;-&quot;??_)\ &quot;$&quot;_ ;_ @_ "/>
    <numFmt numFmtId="167" formatCode="yyyy/mm/dd;@"/>
    <numFmt numFmtId="168" formatCode="00"/>
    <numFmt numFmtId="169" formatCode="#,##0\ &quot;$&quot;"/>
    <numFmt numFmtId="170" formatCode="_(&quot;$&quot;* #,##0.00_);_(&quot;$&quot;* \(#,##0.00\);_(&quot;$&quot;* &quot;-&quot;_);_(@_)"/>
  </numFmts>
  <fonts count="33" x14ac:knownFonts="1">
    <font>
      <sz val="12"/>
      <color rgb="FF000000"/>
      <name val="Calibri"/>
    </font>
    <font>
      <b/>
      <sz val="12"/>
      <color rgb="FF000000"/>
      <name val="Calibri"/>
      <family val="2"/>
    </font>
    <font>
      <u/>
      <sz val="12"/>
      <color theme="10"/>
      <name val="Calibri"/>
      <family val="2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10"/>
      <color rgb="FF000000"/>
      <name val="Arial Narrow"/>
      <family val="2"/>
    </font>
    <font>
      <sz val="11"/>
      <name val="Arial Narrow"/>
      <family val="2"/>
    </font>
    <font>
      <sz val="11"/>
      <color theme="0"/>
      <name val="Arial Narrow"/>
      <family val="2"/>
    </font>
    <font>
      <b/>
      <sz val="11"/>
      <name val="Arial Narrow"/>
      <family val="2"/>
    </font>
    <font>
      <i/>
      <sz val="11"/>
      <name val="Arial Narrow"/>
      <family val="2"/>
    </font>
    <font>
      <b/>
      <sz val="11"/>
      <color theme="0"/>
      <name val="Arial Narrow"/>
      <family val="2"/>
    </font>
    <font>
      <b/>
      <sz val="14"/>
      <color theme="0"/>
      <name val="Arial Narrow"/>
      <family val="2"/>
    </font>
    <font>
      <sz val="16"/>
      <color theme="0"/>
      <name val="Arial Narrow"/>
      <family val="2"/>
    </font>
    <font>
      <b/>
      <sz val="16"/>
      <color rgb="FFFF0000"/>
      <name val="Calibri"/>
      <family val="2"/>
    </font>
    <font>
      <sz val="12"/>
      <name val="Arial"/>
      <family val="2"/>
    </font>
    <font>
      <sz val="12"/>
      <color theme="1"/>
      <name val="Calibri"/>
      <family val="2"/>
    </font>
    <font>
      <b/>
      <sz val="11"/>
      <color theme="1"/>
      <name val="Arial Narrow"/>
      <family val="2"/>
    </font>
    <font>
      <b/>
      <sz val="14"/>
      <color theme="1"/>
      <name val="Arial Narrow"/>
      <family val="2"/>
    </font>
    <font>
      <b/>
      <sz val="12"/>
      <color theme="1"/>
      <name val="Arial Narrow"/>
      <family val="2"/>
    </font>
    <font>
      <b/>
      <u/>
      <sz val="14"/>
      <color theme="0"/>
      <name val="Arial Narrow"/>
      <family val="2"/>
    </font>
    <font>
      <b/>
      <sz val="14"/>
      <color theme="1"/>
      <name val="Webdings"/>
      <family val="1"/>
      <charset val="2"/>
    </font>
    <font>
      <sz val="12"/>
      <name val="Webdings"/>
      <family val="1"/>
      <charset val="2"/>
    </font>
    <font>
      <b/>
      <sz val="12"/>
      <name val="Webdings"/>
      <family val="1"/>
      <charset val="2"/>
    </font>
    <font>
      <b/>
      <sz val="20"/>
      <color theme="0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1"/>
      <name val="Arial"/>
      <family val="2"/>
    </font>
    <font>
      <sz val="12"/>
      <color rgb="FFFF0000"/>
      <name val="Arial Narrow"/>
      <family val="2"/>
    </font>
    <font>
      <i/>
      <sz val="12"/>
      <name val="Arial Narrow"/>
      <family val="2"/>
    </font>
    <font>
      <sz val="14"/>
      <color rgb="FFFF0000"/>
      <name val="Arial Narrow"/>
      <family val="2"/>
    </font>
    <font>
      <b/>
      <u/>
      <sz val="12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48156D"/>
        <bgColor indexed="64"/>
      </patternFill>
    </fill>
    <fill>
      <patternFill patternType="solid">
        <fgColor rgb="FFDCFFB9"/>
        <bgColor indexed="64"/>
      </patternFill>
    </fill>
    <fill>
      <patternFill patternType="solid">
        <fgColor rgb="FFF5E6FF"/>
        <bgColor indexed="64"/>
      </patternFill>
    </fill>
    <fill>
      <patternFill patternType="solid">
        <fgColor theme="9"/>
        <bgColor indexed="64"/>
      </patternFill>
    </fill>
  </fills>
  <borders count="6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auto="1"/>
      </right>
      <top style="thin">
        <color theme="0" tint="-0.34998626667073579"/>
      </top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 style="thin">
        <color theme="0" tint="-0.14996795556505021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/>
      <top style="thin">
        <color theme="0" tint="-0.34998626667073579"/>
      </top>
      <bottom style="thin">
        <color theme="1"/>
      </bottom>
      <diagonal/>
    </border>
    <border>
      <left/>
      <right/>
      <top style="thin">
        <color theme="0" tint="-0.34998626667073579"/>
      </top>
      <bottom style="thin">
        <color theme="1"/>
      </bottom>
      <diagonal/>
    </border>
    <border>
      <left/>
      <right style="thin">
        <color theme="1"/>
      </right>
      <top style="thin">
        <color theme="0" tint="-0.34998626667073579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0" tint="-0.14996795556505021"/>
      </bottom>
      <diagonal/>
    </border>
    <border>
      <left style="thin">
        <color theme="1"/>
      </left>
      <right/>
      <top/>
      <bottom style="thin">
        <color theme="0" tint="-0.1499679555650502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1"/>
      </left>
      <right style="thin">
        <color theme="0" tint="-0.34998626667073579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1"/>
      </right>
      <top/>
      <bottom style="thin">
        <color theme="0" tint="-0.14996795556505021"/>
      </bottom>
      <diagonal/>
    </border>
    <border>
      <left style="thin">
        <color theme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0" tint="-0.14996795556505021"/>
      </top>
      <bottom style="thin">
        <color theme="1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9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" fillId="0" borderId="1">
      <alignment vertical="top" wrapText="1"/>
    </xf>
    <xf numFmtId="0" fontId="3" fillId="0" borderId="1"/>
  </cellStyleXfs>
  <cellXfs count="197">
    <xf numFmtId="0" fontId="0" fillId="0" borderId="0" xfId="0"/>
    <xf numFmtId="0" fontId="6" fillId="0" borderId="1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9" fontId="6" fillId="0" borderId="0" xfId="0" applyNumberFormat="1" applyFont="1" applyAlignment="1">
      <alignment vertical="center"/>
    </xf>
    <xf numFmtId="0" fontId="6" fillId="0" borderId="1" xfId="0" applyFont="1" applyBorder="1" applyAlignment="1">
      <alignment vertical="center"/>
    </xf>
    <xf numFmtId="166" fontId="8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0" fontId="7" fillId="0" borderId="1" xfId="0" applyFont="1" applyBorder="1"/>
    <xf numFmtId="0" fontId="8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166" fontId="9" fillId="0" borderId="1" xfId="3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166" fontId="9" fillId="0" borderId="1" xfId="3" applyNumberFormat="1" applyFont="1" applyBorder="1" applyAlignment="1">
      <alignment horizontal="right" vertical="center"/>
    </xf>
    <xf numFmtId="166" fontId="9" fillId="0" borderId="1" xfId="3" applyNumberFormat="1" applyFont="1" applyBorder="1" applyAlignment="1">
      <alignment vertical="center"/>
    </xf>
    <xf numFmtId="166" fontId="6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wrapText="1"/>
    </xf>
    <xf numFmtId="166" fontId="6" fillId="0" borderId="1" xfId="3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8" fillId="0" borderId="1" xfId="1" applyFont="1" applyBorder="1" applyAlignment="1">
      <alignment vertical="top"/>
    </xf>
    <xf numFmtId="166" fontId="8" fillId="0" borderId="1" xfId="3" applyNumberFormat="1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0" fillId="0" borderId="1" xfId="0" applyBorder="1"/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/>
    <xf numFmtId="9" fontId="0" fillId="0" borderId="1" xfId="2" applyFont="1" applyBorder="1"/>
    <xf numFmtId="0" fontId="3" fillId="0" borderId="1" xfId="5" applyAlignment="1">
      <alignment horizontal="left"/>
    </xf>
    <xf numFmtId="0" fontId="3" fillId="0" borderId="1" xfId="5"/>
    <xf numFmtId="9" fontId="6" fillId="0" borderId="1" xfId="2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13" fillId="0" borderId="1" xfId="0" applyFont="1" applyBorder="1"/>
    <xf numFmtId="0" fontId="1" fillId="2" borderId="1" xfId="0" applyFont="1" applyFill="1" applyBorder="1"/>
    <xf numFmtId="0" fontId="6" fillId="0" borderId="1" xfId="0" applyFont="1" applyBorder="1" applyAlignment="1">
      <alignment horizontal="left" vertical="top" wrapText="1"/>
    </xf>
    <xf numFmtId="0" fontId="14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/>
    </xf>
    <xf numFmtId="0" fontId="6" fillId="4" borderId="40" xfId="0" applyFont="1" applyFill="1" applyBorder="1" applyAlignment="1">
      <alignment horizontal="center" vertical="top" wrapText="1"/>
    </xf>
    <xf numFmtId="9" fontId="6" fillId="4" borderId="18" xfId="0" applyNumberFormat="1" applyFont="1" applyFill="1" applyBorder="1" applyAlignment="1">
      <alignment horizontal="center" vertical="center"/>
    </xf>
    <xf numFmtId="167" fontId="6" fillId="4" borderId="18" xfId="0" applyNumberFormat="1" applyFont="1" applyFill="1" applyBorder="1" applyAlignment="1">
      <alignment horizontal="right" vertical="center"/>
    </xf>
    <xf numFmtId="165" fontId="6" fillId="4" borderId="18" xfId="0" applyNumberFormat="1" applyFont="1" applyFill="1" applyBorder="1" applyAlignment="1">
      <alignment horizontal="right" vertical="center"/>
    </xf>
    <xf numFmtId="165" fontId="6" fillId="4" borderId="20" xfId="0" applyNumberFormat="1" applyFont="1" applyFill="1" applyBorder="1" applyAlignment="1">
      <alignment horizontal="right" vertical="center"/>
    </xf>
    <xf numFmtId="167" fontId="6" fillId="3" borderId="36" xfId="0" applyNumberFormat="1" applyFont="1" applyFill="1" applyBorder="1" applyAlignment="1" applyProtection="1">
      <alignment horizontal="right" vertical="center"/>
      <protection locked="0"/>
    </xf>
    <xf numFmtId="0" fontId="6" fillId="0" borderId="1" xfId="0" applyFont="1" applyBorder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/>
    </xf>
    <xf numFmtId="0" fontId="11" fillId="6" borderId="24" xfId="0" applyFont="1" applyFill="1" applyBorder="1" applyAlignment="1">
      <alignment vertical="center"/>
    </xf>
    <xf numFmtId="0" fontId="11" fillId="6" borderId="24" xfId="0" applyFont="1" applyFill="1" applyBorder="1" applyAlignment="1">
      <alignment vertical="center" wrapText="1"/>
    </xf>
    <xf numFmtId="0" fontId="11" fillId="6" borderId="5" xfId="0" applyFont="1" applyFill="1" applyBorder="1" applyAlignment="1">
      <alignment horizontal="right" vertical="center"/>
    </xf>
    <xf numFmtId="0" fontId="6" fillId="8" borderId="11" xfId="0" applyFont="1" applyFill="1" applyBorder="1" applyAlignment="1">
      <alignment horizontal="center" vertical="center" wrapText="1"/>
    </xf>
    <xf numFmtId="0" fontId="8" fillId="8" borderId="19" xfId="0" applyFont="1" applyFill="1" applyBorder="1"/>
    <xf numFmtId="0" fontId="8" fillId="8" borderId="20" xfId="0" applyFont="1" applyFill="1" applyBorder="1" applyAlignment="1">
      <alignment horizontal="center" vertical="center"/>
    </xf>
    <xf numFmtId="0" fontId="8" fillId="8" borderId="18" xfId="0" applyFont="1" applyFill="1" applyBorder="1" applyAlignment="1">
      <alignment horizontal="center" vertical="center"/>
    </xf>
    <xf numFmtId="0" fontId="6" fillId="8" borderId="13" xfId="0" applyFont="1" applyFill="1" applyBorder="1" applyAlignment="1">
      <alignment horizontal="center"/>
    </xf>
    <xf numFmtId="0" fontId="8" fillId="8" borderId="27" xfId="0" applyFont="1" applyFill="1" applyBorder="1" applyAlignment="1">
      <alignment horizontal="center" vertical="center"/>
    </xf>
    <xf numFmtId="0" fontId="6" fillId="8" borderId="19" xfId="0" applyFont="1" applyFill="1" applyBorder="1"/>
    <xf numFmtId="0" fontId="25" fillId="8" borderId="20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vertical="center"/>
    </xf>
    <xf numFmtId="9" fontId="6" fillId="8" borderId="44" xfId="0" applyNumberFormat="1" applyFont="1" applyFill="1" applyBorder="1" applyAlignment="1">
      <alignment horizontal="left" vertical="center" wrapText="1"/>
    </xf>
    <xf numFmtId="0" fontId="6" fillId="8" borderId="44" xfId="0" applyFont="1" applyFill="1" applyBorder="1" applyAlignment="1">
      <alignment vertical="center"/>
    </xf>
    <xf numFmtId="0" fontId="6" fillId="8" borderId="44" xfId="0" applyFont="1" applyFill="1" applyBorder="1" applyAlignment="1">
      <alignment horizontal="right" vertical="center"/>
    </xf>
    <xf numFmtId="165" fontId="6" fillId="0" borderId="45" xfId="2" applyNumberFormat="1" applyFont="1" applyBorder="1" applyAlignment="1" applyProtection="1">
      <alignment horizontal="right" vertical="center"/>
      <protection locked="0"/>
    </xf>
    <xf numFmtId="0" fontId="6" fillId="8" borderId="12" xfId="0" applyFont="1" applyFill="1" applyBorder="1" applyAlignment="1">
      <alignment horizontal="center" vertical="center" wrapText="1"/>
    </xf>
    <xf numFmtId="167" fontId="6" fillId="0" borderId="1" xfId="0" applyNumberFormat="1" applyFont="1" applyBorder="1" applyAlignment="1">
      <alignment horizontal="left" vertical="center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39" xfId="0" applyFont="1" applyBorder="1" applyAlignment="1" applyProtection="1">
      <alignment horizontal="left" vertical="center" wrapText="1"/>
      <protection locked="0"/>
    </xf>
    <xf numFmtId="168" fontId="6" fillId="0" borderId="12" xfId="0" applyNumberFormat="1" applyFont="1" applyBorder="1" applyAlignment="1" applyProtection="1">
      <alignment horizontal="center" vertical="center"/>
      <protection locked="0"/>
    </xf>
    <xf numFmtId="0" fontId="8" fillId="8" borderId="19" xfId="0" applyFont="1" applyFill="1" applyBorder="1" applyAlignment="1">
      <alignment horizontal="left" vertical="center"/>
    </xf>
    <xf numFmtId="0" fontId="6" fillId="8" borderId="46" xfId="0" applyFont="1" applyFill="1" applyBorder="1" applyAlignment="1">
      <alignment horizontal="center"/>
    </xf>
    <xf numFmtId="0" fontId="6" fillId="8" borderId="47" xfId="0" applyFont="1" applyFill="1" applyBorder="1" applyAlignment="1">
      <alignment horizontal="center"/>
    </xf>
    <xf numFmtId="0" fontId="6" fillId="8" borderId="48" xfId="0" applyFont="1" applyFill="1" applyBorder="1" applyAlignment="1">
      <alignment horizontal="center"/>
    </xf>
    <xf numFmtId="0" fontId="8" fillId="8" borderId="20" xfId="0" applyFont="1" applyFill="1" applyBorder="1" applyAlignment="1">
      <alignment horizontal="center" vertical="center" wrapText="1"/>
    </xf>
    <xf numFmtId="0" fontId="8" fillId="8" borderId="18" xfId="0" applyFont="1" applyFill="1" applyBorder="1" applyAlignment="1">
      <alignment horizontal="center" vertical="center" wrapText="1"/>
    </xf>
    <xf numFmtId="0" fontId="6" fillId="0" borderId="42" xfId="0" applyFont="1" applyBorder="1" applyAlignment="1" applyProtection="1">
      <alignment horizontal="center" vertical="center"/>
      <protection locked="0"/>
    </xf>
    <xf numFmtId="0" fontId="26" fillId="4" borderId="20" xfId="0" applyFont="1" applyFill="1" applyBorder="1" applyAlignment="1">
      <alignment horizontal="center" vertical="center" wrapText="1"/>
    </xf>
    <xf numFmtId="169" fontId="6" fillId="4" borderId="18" xfId="0" applyNumberFormat="1" applyFont="1" applyFill="1" applyBorder="1" applyAlignment="1">
      <alignment horizontal="center" vertical="center" wrapText="1"/>
    </xf>
    <xf numFmtId="170" fontId="6" fillId="4" borderId="20" xfId="0" applyNumberFormat="1" applyFont="1" applyFill="1" applyBorder="1" applyAlignment="1">
      <alignment horizontal="right" vertical="center"/>
    </xf>
    <xf numFmtId="0" fontId="11" fillId="6" borderId="14" xfId="0" applyFont="1" applyFill="1" applyBorder="1" applyAlignment="1">
      <alignment vertical="center"/>
    </xf>
    <xf numFmtId="0" fontId="6" fillId="8" borderId="43" xfId="0" applyFont="1" applyFill="1" applyBorder="1" applyAlignment="1">
      <alignment vertical="center"/>
    </xf>
    <xf numFmtId="0" fontId="6" fillId="0" borderId="1" xfId="0" applyFont="1" applyBorder="1" applyAlignment="1">
      <alignment horizontal="center"/>
    </xf>
    <xf numFmtId="3" fontId="11" fillId="6" borderId="6" xfId="0" applyNumberFormat="1" applyFont="1" applyFill="1" applyBorder="1" applyAlignment="1">
      <alignment horizontal="right" vertical="center"/>
    </xf>
    <xf numFmtId="0" fontId="3" fillId="0" borderId="0" xfId="0" applyFont="1"/>
    <xf numFmtId="0" fontId="15" fillId="0" borderId="1" xfId="0" applyFont="1" applyBorder="1"/>
    <xf numFmtId="1" fontId="3" fillId="0" borderId="1" xfId="0" quotePrefix="1" applyNumberFormat="1" applyFont="1" applyBorder="1"/>
    <xf numFmtId="0" fontId="29" fillId="0" borderId="1" xfId="0" applyFont="1" applyBorder="1" applyAlignment="1">
      <alignment horizontal="left" vertical="center"/>
    </xf>
    <xf numFmtId="0" fontId="6" fillId="6" borderId="3" xfId="0" applyFont="1" applyFill="1" applyBorder="1" applyAlignment="1">
      <alignment horizontal="left" vertical="center"/>
    </xf>
    <xf numFmtId="0" fontId="6" fillId="8" borderId="56" xfId="0" applyFont="1" applyFill="1" applyBorder="1" applyAlignment="1">
      <alignment horizontal="left" vertical="center" wrapText="1"/>
    </xf>
    <xf numFmtId="0" fontId="6" fillId="8" borderId="58" xfId="0" applyFont="1" applyFill="1" applyBorder="1" applyAlignment="1">
      <alignment horizontal="left" vertical="center" wrapText="1"/>
    </xf>
    <xf numFmtId="0" fontId="27" fillId="4" borderId="8" xfId="0" applyFont="1" applyFill="1" applyBorder="1" applyAlignment="1">
      <alignment horizontal="right" vertical="center" wrapText="1"/>
    </xf>
    <xf numFmtId="0" fontId="30" fillId="4" borderId="8" xfId="0" applyFont="1" applyFill="1" applyBorder="1" applyAlignment="1">
      <alignment horizontal="right" vertical="center" wrapText="1"/>
    </xf>
    <xf numFmtId="1" fontId="30" fillId="4" borderId="1" xfId="0" applyNumberFormat="1" applyFont="1" applyFill="1" applyBorder="1" applyAlignment="1">
      <alignment vertical="center" wrapText="1"/>
    </xf>
    <xf numFmtId="0" fontId="30" fillId="4" borderId="1" xfId="0" applyFont="1" applyFill="1" applyBorder="1" applyAlignment="1">
      <alignment horizontal="right" vertical="center" wrapText="1"/>
    </xf>
    <xf numFmtId="0" fontId="6" fillId="8" borderId="59" xfId="0" applyFont="1" applyFill="1" applyBorder="1" applyAlignment="1">
      <alignment horizontal="center" vertical="center" wrapText="1"/>
    </xf>
    <xf numFmtId="0" fontId="6" fillId="0" borderId="60" xfId="0" applyFont="1" applyBorder="1" applyAlignment="1" applyProtection="1">
      <alignment horizontal="center" vertical="center"/>
      <protection locked="0"/>
    </xf>
    <xf numFmtId="0" fontId="6" fillId="8" borderId="60" xfId="0" applyFont="1" applyFill="1" applyBorder="1" applyAlignment="1">
      <alignment horizontal="center" vertical="center" wrapText="1"/>
    </xf>
    <xf numFmtId="168" fontId="6" fillId="0" borderId="60" xfId="0" applyNumberFormat="1" applyFont="1" applyBorder="1" applyAlignment="1" applyProtection="1">
      <alignment horizontal="center" vertical="center"/>
      <protection locked="0"/>
    </xf>
    <xf numFmtId="0" fontId="6" fillId="0" borderId="61" xfId="0" applyFont="1" applyBorder="1" applyAlignment="1" applyProtection="1">
      <alignment horizontal="center" vertical="center"/>
      <protection locked="0"/>
    </xf>
    <xf numFmtId="10" fontId="6" fillId="0" borderId="45" xfId="2" applyNumberFormat="1" applyFont="1" applyBorder="1" applyAlignment="1" applyProtection="1">
      <alignment horizontal="right" vertical="center"/>
      <protection locked="0"/>
    </xf>
    <xf numFmtId="0" fontId="6" fillId="3" borderId="41" xfId="0" applyFont="1" applyFill="1" applyBorder="1" applyAlignment="1" applyProtection="1">
      <alignment horizontal="center" vertical="center"/>
      <protection locked="0"/>
    </xf>
    <xf numFmtId="0" fontId="8" fillId="8" borderId="2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0" fontId="26" fillId="4" borderId="62" xfId="0" applyFont="1" applyFill="1" applyBorder="1" applyAlignment="1">
      <alignment horizontal="center" vertical="center" wrapText="1"/>
    </xf>
    <xf numFmtId="0" fontId="6" fillId="3" borderId="41" xfId="0" applyFont="1" applyFill="1" applyBorder="1" applyAlignment="1" applyProtection="1">
      <alignment horizontal="left" vertical="center" wrapText="1"/>
      <protection locked="0"/>
    </xf>
    <xf numFmtId="0" fontId="6" fillId="3" borderId="26" xfId="0" applyFont="1" applyFill="1" applyBorder="1" applyAlignment="1" applyProtection="1">
      <alignment horizontal="left" vertical="center" wrapText="1"/>
      <protection locked="0"/>
    </xf>
    <xf numFmtId="0" fontId="6" fillId="3" borderId="36" xfId="0" applyFont="1" applyFill="1" applyBorder="1" applyAlignment="1" applyProtection="1">
      <alignment horizontal="left" vertical="center" wrapText="1"/>
      <protection locked="0"/>
    </xf>
    <xf numFmtId="44" fontId="6" fillId="0" borderId="1" xfId="0" applyNumberFormat="1" applyFont="1" applyBorder="1" applyAlignment="1">
      <alignment vertical="center"/>
    </xf>
    <xf numFmtId="170" fontId="6" fillId="0" borderId="45" xfId="0" applyNumberFormat="1" applyFont="1" applyBorder="1" applyAlignment="1">
      <alignment horizontal="right" vertical="center"/>
    </xf>
    <xf numFmtId="0" fontId="10" fillId="6" borderId="15" xfId="0" applyFont="1" applyFill="1" applyBorder="1" applyAlignment="1">
      <alignment horizontal="center" vertical="center" wrapText="1"/>
    </xf>
    <xf numFmtId="0" fontId="10" fillId="9" borderId="15" xfId="0" applyFont="1" applyFill="1" applyBorder="1" applyAlignment="1">
      <alignment horizontal="center" vertical="center" wrapText="1"/>
    </xf>
    <xf numFmtId="44" fontId="6" fillId="4" borderId="18" xfId="3" applyFont="1" applyFill="1" applyBorder="1" applyAlignment="1">
      <alignment horizontal="right" vertical="center"/>
    </xf>
    <xf numFmtId="44" fontId="6" fillId="4" borderId="20" xfId="3" applyFont="1" applyFill="1" applyBorder="1" applyAlignment="1">
      <alignment horizontal="right" vertical="center"/>
    </xf>
    <xf numFmtId="44" fontId="6" fillId="0" borderId="37" xfId="3" applyFont="1" applyBorder="1" applyAlignment="1" applyProtection="1">
      <alignment horizontal="right" vertical="center"/>
      <protection locked="0"/>
    </xf>
    <xf numFmtId="44" fontId="6" fillId="3" borderId="37" xfId="3" applyFont="1" applyFill="1" applyBorder="1" applyAlignment="1" applyProtection="1">
      <alignment horizontal="right" vertical="center"/>
      <protection locked="0"/>
    </xf>
    <xf numFmtId="44" fontId="6" fillId="5" borderId="36" xfId="3" applyFont="1" applyFill="1" applyBorder="1" applyAlignment="1">
      <alignment horizontal="right" vertical="center"/>
    </xf>
    <xf numFmtId="44" fontId="6" fillId="3" borderId="63" xfId="3" applyFont="1" applyFill="1" applyBorder="1" applyAlignment="1" applyProtection="1">
      <alignment horizontal="right" vertical="center"/>
      <protection locked="0"/>
    </xf>
    <xf numFmtId="44" fontId="6" fillId="0" borderId="35" xfId="3" applyFont="1" applyBorder="1" applyAlignment="1" applyProtection="1">
      <alignment horizontal="center"/>
      <protection locked="0"/>
    </xf>
    <xf numFmtId="44" fontId="6" fillId="0" borderId="35" xfId="3" applyFont="1" applyBorder="1" applyProtection="1">
      <protection locked="0"/>
    </xf>
    <xf numFmtId="44" fontId="6" fillId="0" borderId="1" xfId="3" applyFont="1" applyBorder="1" applyAlignment="1" applyProtection="1">
      <alignment horizontal="center"/>
      <protection locked="0"/>
    </xf>
    <xf numFmtId="44" fontId="6" fillId="5" borderId="45" xfId="3" applyFont="1" applyFill="1" applyBorder="1" applyAlignment="1">
      <alignment horizontal="right" vertical="center"/>
    </xf>
    <xf numFmtId="44" fontId="6" fillId="5" borderId="45" xfId="3" applyFont="1" applyFill="1" applyBorder="1" applyAlignment="1">
      <alignment vertical="center"/>
    </xf>
    <xf numFmtId="44" fontId="6" fillId="5" borderId="30" xfId="3" applyFont="1" applyFill="1" applyBorder="1" applyAlignment="1">
      <alignment horizontal="right" vertical="center"/>
    </xf>
    <xf numFmtId="44" fontId="10" fillId="9" borderId="30" xfId="3" applyFont="1" applyFill="1" applyBorder="1" applyAlignment="1">
      <alignment horizontal="right" vertical="center"/>
    </xf>
    <xf numFmtId="0" fontId="32" fillId="6" borderId="4" xfId="1" applyFont="1" applyFill="1" applyBorder="1" applyAlignment="1">
      <alignment horizontal="left" vertical="center"/>
    </xf>
    <xf numFmtId="0" fontId="32" fillId="6" borderId="5" xfId="1" applyFont="1" applyFill="1" applyBorder="1" applyAlignment="1">
      <alignment horizontal="left" vertical="center"/>
    </xf>
    <xf numFmtId="0" fontId="16" fillId="7" borderId="8" xfId="0" applyFont="1" applyFill="1" applyBorder="1" applyAlignment="1">
      <alignment horizontal="left" vertical="center"/>
    </xf>
    <xf numFmtId="0" fontId="16" fillId="7" borderId="1" xfId="0" applyFont="1" applyFill="1" applyBorder="1" applyAlignment="1">
      <alignment horizontal="left" vertical="center"/>
    </xf>
    <xf numFmtId="0" fontId="16" fillId="7" borderId="10" xfId="0" applyFont="1" applyFill="1" applyBorder="1" applyAlignment="1">
      <alignment horizontal="left" vertical="center"/>
    </xf>
    <xf numFmtId="0" fontId="6" fillId="3" borderId="8" xfId="0" applyFont="1" applyFill="1" applyBorder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 applyProtection="1">
      <alignment horizontal="left" vertical="center" wrapText="1"/>
      <protection locked="0"/>
    </xf>
    <xf numFmtId="0" fontId="6" fillId="3" borderId="10" xfId="0" applyFont="1" applyFill="1" applyBorder="1" applyAlignment="1" applyProtection="1">
      <alignment horizontal="left" vertical="center" wrapText="1"/>
      <protection locked="0"/>
    </xf>
    <xf numFmtId="0" fontId="6" fillId="3" borderId="38" xfId="0" applyFont="1" applyFill="1" applyBorder="1" applyAlignment="1" applyProtection="1">
      <alignment horizontal="left" vertical="center" wrapText="1"/>
      <protection locked="0"/>
    </xf>
    <xf numFmtId="0" fontId="6" fillId="3" borderId="21" xfId="0" applyFont="1" applyFill="1" applyBorder="1" applyAlignment="1" applyProtection="1">
      <alignment horizontal="left" vertical="center" wrapText="1"/>
      <protection locked="0"/>
    </xf>
    <xf numFmtId="0" fontId="6" fillId="3" borderId="49" xfId="0" applyFont="1" applyFill="1" applyBorder="1" applyAlignment="1" applyProtection="1">
      <alignment horizontal="left" vertical="center" wrapText="1"/>
      <protection locked="0"/>
    </xf>
    <xf numFmtId="0" fontId="2" fillId="3" borderId="38" xfId="1" applyFill="1" applyBorder="1" applyAlignment="1" applyProtection="1">
      <alignment horizontal="left" vertical="center" wrapText="1"/>
      <protection locked="0"/>
    </xf>
    <xf numFmtId="0" fontId="6" fillId="3" borderId="38" xfId="0" applyFont="1" applyFill="1" applyBorder="1" applyAlignment="1" applyProtection="1">
      <alignment vertical="center" wrapText="1"/>
      <protection locked="0"/>
    </xf>
    <xf numFmtId="0" fontId="6" fillId="3" borderId="21" xfId="0" applyFont="1" applyFill="1" applyBorder="1" applyAlignment="1" applyProtection="1">
      <alignment vertical="center" wrapText="1"/>
      <protection locked="0"/>
    </xf>
    <xf numFmtId="0" fontId="6" fillId="3" borderId="49" xfId="0" applyFont="1" applyFill="1" applyBorder="1" applyAlignment="1" applyProtection="1">
      <alignment vertical="center" wrapText="1"/>
      <protection locked="0"/>
    </xf>
    <xf numFmtId="0" fontId="18" fillId="7" borderId="57" xfId="0" applyFont="1" applyFill="1" applyBorder="1" applyAlignment="1">
      <alignment horizontal="left" vertical="center" wrapText="1"/>
    </xf>
    <xf numFmtId="0" fontId="18" fillId="7" borderId="21" xfId="0" applyFont="1" applyFill="1" applyBorder="1" applyAlignment="1">
      <alignment horizontal="left" vertical="center" wrapText="1"/>
    </xf>
    <xf numFmtId="0" fontId="18" fillId="7" borderId="49" xfId="0" applyFont="1" applyFill="1" applyBorder="1" applyAlignment="1">
      <alignment horizontal="left" vertical="center" wrapText="1"/>
    </xf>
    <xf numFmtId="0" fontId="23" fillId="6" borderId="53" xfId="0" applyFont="1" applyFill="1" applyBorder="1" applyAlignment="1">
      <alignment horizontal="left" vertical="center" wrapText="1"/>
    </xf>
    <xf numFmtId="0" fontId="23" fillId="6" borderId="54" xfId="0" applyFont="1" applyFill="1" applyBorder="1" applyAlignment="1">
      <alignment horizontal="left" vertical="center" wrapText="1"/>
    </xf>
    <xf numFmtId="0" fontId="23" fillId="6" borderId="28" xfId="0" applyFont="1" applyFill="1" applyBorder="1" applyAlignment="1">
      <alignment horizontal="left" vertical="center" wrapText="1"/>
    </xf>
    <xf numFmtId="0" fontId="17" fillId="3" borderId="55" xfId="0" applyFont="1" applyFill="1" applyBorder="1" applyAlignment="1">
      <alignment horizontal="center" vertical="center"/>
    </xf>
    <xf numFmtId="0" fontId="17" fillId="3" borderId="22" xfId="0" applyFont="1" applyFill="1" applyBorder="1" applyAlignment="1">
      <alignment horizontal="center" vertical="center"/>
    </xf>
    <xf numFmtId="0" fontId="17" fillId="3" borderId="23" xfId="0" applyFont="1" applyFill="1" applyBorder="1" applyAlignment="1">
      <alignment horizontal="center" vertical="center"/>
    </xf>
    <xf numFmtId="0" fontId="18" fillId="7" borderId="8" xfId="0" applyFont="1" applyFill="1" applyBorder="1" applyAlignment="1">
      <alignment horizontal="left" vertical="center" wrapText="1"/>
    </xf>
    <xf numFmtId="0" fontId="18" fillId="7" borderId="1" xfId="0" applyFont="1" applyFill="1" applyBorder="1" applyAlignment="1">
      <alignment horizontal="left" vertical="center" wrapText="1"/>
    </xf>
    <xf numFmtId="0" fontId="18" fillId="7" borderId="10" xfId="0" applyFont="1" applyFill="1" applyBorder="1" applyAlignment="1">
      <alignment horizontal="left" vertical="center" wrapText="1"/>
    </xf>
    <xf numFmtId="0" fontId="32" fillId="6" borderId="3" xfId="1" applyFont="1" applyFill="1" applyBorder="1" applyAlignment="1">
      <alignment horizontal="right" vertical="center" wrapText="1"/>
    </xf>
    <xf numFmtId="0" fontId="32" fillId="6" borderId="29" xfId="1" applyFont="1" applyFill="1" applyBorder="1" applyAlignment="1">
      <alignment horizontal="right" vertical="center" wrapText="1"/>
    </xf>
    <xf numFmtId="0" fontId="19" fillId="6" borderId="31" xfId="0" applyFont="1" applyFill="1" applyBorder="1" applyAlignment="1">
      <alignment horizontal="left" vertical="center" wrapText="1"/>
    </xf>
    <xf numFmtId="0" fontId="19" fillId="6" borderId="3" xfId="0" applyFont="1" applyFill="1" applyBorder="1" applyAlignment="1">
      <alignment horizontal="left" vertical="center" wrapText="1"/>
    </xf>
    <xf numFmtId="14" fontId="30" fillId="4" borderId="1" xfId="0" applyNumberFormat="1" applyFont="1" applyFill="1" applyBorder="1" applyAlignment="1" applyProtection="1">
      <alignment horizontal="left" vertical="center" wrapText="1"/>
      <protection hidden="1"/>
    </xf>
    <xf numFmtId="14" fontId="30" fillId="4" borderId="10" xfId="0" applyNumberFormat="1" applyFont="1" applyFill="1" applyBorder="1" applyAlignment="1" applyProtection="1">
      <alignment horizontal="left" vertical="center" wrapText="1"/>
      <protection hidden="1"/>
    </xf>
    <xf numFmtId="0" fontId="31" fillId="4" borderId="50" xfId="0" applyFont="1" applyFill="1" applyBorder="1" applyAlignment="1" applyProtection="1">
      <alignment horizontal="center" vertical="center" wrapText="1"/>
      <protection hidden="1"/>
    </xf>
    <xf numFmtId="0" fontId="31" fillId="4" borderId="51" xfId="0" applyFont="1" applyFill="1" applyBorder="1" applyAlignment="1" applyProtection="1">
      <alignment horizontal="center" vertical="center" wrapText="1"/>
      <protection hidden="1"/>
    </xf>
    <xf numFmtId="0" fontId="31" fillId="4" borderId="52" xfId="0" applyFont="1" applyFill="1" applyBorder="1" applyAlignment="1" applyProtection="1">
      <alignment horizontal="center" vertical="center" wrapText="1"/>
      <protection hidden="1"/>
    </xf>
    <xf numFmtId="1" fontId="30" fillId="4" borderId="1" xfId="0" applyNumberFormat="1" applyFont="1" applyFill="1" applyBorder="1" applyAlignment="1">
      <alignment horizontal="left" vertical="center" wrapText="1"/>
    </xf>
    <xf numFmtId="1" fontId="30" fillId="4" borderId="10" xfId="0" applyNumberFormat="1" applyFont="1" applyFill="1" applyBorder="1" applyAlignment="1">
      <alignment horizontal="left" vertical="center" wrapText="1"/>
    </xf>
    <xf numFmtId="0" fontId="6" fillId="0" borderId="8" xfId="0" applyFont="1" applyBorder="1" applyAlignment="1" applyProtection="1">
      <alignment horizontal="left" vertical="top"/>
      <protection locked="0"/>
    </xf>
    <xf numFmtId="0" fontId="6" fillId="0" borderId="1" xfId="0" applyFont="1" applyBorder="1" applyAlignment="1" applyProtection="1">
      <alignment horizontal="left" vertical="top"/>
      <protection locked="0"/>
    </xf>
    <xf numFmtId="0" fontId="6" fillId="0" borderId="10" xfId="0" applyFont="1" applyBorder="1" applyAlignment="1" applyProtection="1">
      <alignment horizontal="left" vertical="top"/>
      <protection locked="0"/>
    </xf>
    <xf numFmtId="0" fontId="6" fillId="8" borderId="43" xfId="0" applyFont="1" applyFill="1" applyBorder="1" applyAlignment="1">
      <alignment horizontal="left" vertical="center"/>
    </xf>
    <xf numFmtId="0" fontId="6" fillId="8" borderId="44" xfId="0" applyFont="1" applyFill="1" applyBorder="1" applyAlignment="1">
      <alignment horizontal="left" vertical="center"/>
    </xf>
    <xf numFmtId="0" fontId="6" fillId="8" borderId="3" xfId="0" applyFont="1" applyFill="1" applyBorder="1" applyAlignment="1">
      <alignment horizontal="left" vertical="center"/>
    </xf>
    <xf numFmtId="0" fontId="8" fillId="8" borderId="19" xfId="0" applyFont="1" applyFill="1" applyBorder="1" applyAlignment="1">
      <alignment horizontal="center" vertical="center" wrapText="1"/>
    </xf>
    <xf numFmtId="0" fontId="8" fillId="8" borderId="27" xfId="0" applyFont="1" applyFill="1" applyBorder="1" applyAlignment="1">
      <alignment horizontal="center" vertical="center" wrapText="1"/>
    </xf>
    <xf numFmtId="0" fontId="8" fillId="8" borderId="20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0" borderId="24" xfId="0" applyFont="1" applyBorder="1" applyAlignment="1" applyProtection="1">
      <alignment horizontal="left" vertical="center" wrapText="1"/>
      <protection locked="0"/>
    </xf>
    <xf numFmtId="0" fontId="6" fillId="0" borderId="15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16" xfId="0" applyFont="1" applyBorder="1" applyAlignment="1" applyProtection="1">
      <alignment horizontal="left" vertical="center" wrapText="1"/>
      <protection locked="0"/>
    </xf>
    <xf numFmtId="0" fontId="10" fillId="6" borderId="2" xfId="0" applyFont="1" applyFill="1" applyBorder="1" applyAlignment="1">
      <alignment horizontal="left" vertical="center"/>
    </xf>
    <xf numFmtId="0" fontId="10" fillId="6" borderId="7" xfId="0" applyFont="1" applyFill="1" applyBorder="1" applyAlignment="1">
      <alignment horizontal="left" vertical="center"/>
    </xf>
    <xf numFmtId="0" fontId="10" fillId="6" borderId="9" xfId="0" applyFont="1" applyFill="1" applyBorder="1" applyAlignment="1">
      <alignment horizontal="left" vertical="center"/>
    </xf>
    <xf numFmtId="0" fontId="6" fillId="0" borderId="25" xfId="0" applyFont="1" applyBorder="1" applyAlignment="1" applyProtection="1">
      <alignment horizontal="left" vertical="center" wrapText="1"/>
      <protection locked="0"/>
    </xf>
    <xf numFmtId="0" fontId="6" fillId="0" borderId="17" xfId="0" applyFont="1" applyBorder="1" applyAlignment="1" applyProtection="1">
      <alignment horizontal="left" vertical="center" wrapText="1"/>
      <protection locked="0"/>
    </xf>
    <xf numFmtId="0" fontId="28" fillId="6" borderId="14" xfId="0" applyFont="1" applyFill="1" applyBorder="1" applyAlignment="1">
      <alignment horizontal="left" vertical="center" wrapText="1"/>
    </xf>
    <xf numFmtId="0" fontId="6" fillId="6" borderId="24" xfId="0" applyFont="1" applyFill="1" applyBorder="1" applyAlignment="1">
      <alignment horizontal="left" vertical="center"/>
    </xf>
    <xf numFmtId="0" fontId="6" fillId="6" borderId="15" xfId="0" applyFont="1" applyFill="1" applyBorder="1" applyAlignment="1">
      <alignment horizontal="left" vertical="center"/>
    </xf>
    <xf numFmtId="0" fontId="17" fillId="7" borderId="14" xfId="0" applyFont="1" applyFill="1" applyBorder="1" applyAlignment="1">
      <alignment horizontal="left" vertical="center"/>
    </xf>
    <xf numFmtId="0" fontId="17" fillId="7" borderId="24" xfId="0" applyFont="1" applyFill="1" applyBorder="1" applyAlignment="1">
      <alignment horizontal="left" vertical="center"/>
    </xf>
    <xf numFmtId="0" fontId="17" fillId="7" borderId="27" xfId="0" applyFont="1" applyFill="1" applyBorder="1" applyAlignment="1">
      <alignment horizontal="left" vertical="center"/>
    </xf>
    <xf numFmtId="0" fontId="17" fillId="7" borderId="20" xfId="0" applyFont="1" applyFill="1" applyBorder="1" applyAlignment="1">
      <alignment horizontal="left" vertical="center"/>
    </xf>
    <xf numFmtId="0" fontId="6" fillId="0" borderId="27" xfId="0" applyFont="1" applyBorder="1" applyAlignment="1">
      <alignment horizontal="center"/>
    </xf>
    <xf numFmtId="0" fontId="17" fillId="3" borderId="32" xfId="0" applyFont="1" applyFill="1" applyBorder="1" applyAlignment="1">
      <alignment horizontal="center" vertical="center"/>
    </xf>
    <xf numFmtId="0" fontId="17" fillId="3" borderId="33" xfId="0" applyFont="1" applyFill="1" applyBorder="1" applyAlignment="1">
      <alignment horizontal="center" vertical="center"/>
    </xf>
    <xf numFmtId="0" fontId="17" fillId="3" borderId="34" xfId="0" applyFont="1" applyFill="1" applyBorder="1" applyAlignment="1">
      <alignment horizontal="center" vertical="center"/>
    </xf>
    <xf numFmtId="0" fontId="17" fillId="7" borderId="19" xfId="0" applyFont="1" applyFill="1" applyBorder="1" applyAlignment="1">
      <alignment horizontal="left" vertical="center"/>
    </xf>
  </cellXfs>
  <cellStyles count="6">
    <cellStyle name="Lien hypertexte" xfId="1" builtinId="8"/>
    <cellStyle name="Monétaire" xfId="3" builtinId="4"/>
    <cellStyle name="Normal" xfId="0" builtinId="0"/>
    <cellStyle name="Normal 2" xfId="5" xr:uid="{0B15AFAE-D9EE-4BC0-846D-9E2C09096041}"/>
    <cellStyle name="Normal 5" xfId="4" xr:uid="{6EC84730-5BFE-A743-B2C8-D7F445843BCC}"/>
    <cellStyle name="Pourcentage" xfId="2" builtinId="5"/>
  </cellStyles>
  <dxfs count="23">
    <dxf>
      <font>
        <b/>
        <family val="2"/>
      </font>
      <fill>
        <patternFill patternType="solid">
          <fgColor indexed="64"/>
          <bgColor theme="7" tint="0.39997558519241921"/>
        </patternFill>
      </fill>
      <alignment horizontal="general" vertical="bottom" textRotation="0" wrapText="1" indent="0" justifyLastLine="0" shrinkToFit="0" readingOrder="0"/>
    </dxf>
    <dxf>
      <fill>
        <patternFill patternType="solid">
          <fgColor rgb="FFEBEFF1"/>
          <bgColor rgb="FFEBEFF1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78909C"/>
          <bgColor rgb="FF78909C"/>
        </patternFill>
      </fill>
    </dxf>
    <dxf>
      <fill>
        <patternFill patternType="solid">
          <fgColor rgb="FFEBEFF1"/>
          <bgColor rgb="FFEBEFF1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BEFF1"/>
          <bgColor rgb="FFEBEFF1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78909C"/>
          <bgColor rgb="FF78909C"/>
        </patternFill>
      </fill>
    </dxf>
    <dxf>
      <fill>
        <patternFill patternType="solid">
          <fgColor rgb="FFEBEFF1"/>
          <bgColor rgb="FFEBEFF1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78909C"/>
          <bgColor rgb="FF78909C"/>
        </patternFill>
      </fill>
    </dxf>
    <dxf>
      <fill>
        <patternFill patternType="solid">
          <fgColor rgb="FFEBEFF1"/>
          <bgColor rgb="FFEBEFF1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78909C"/>
          <bgColor rgb="FF78909C"/>
        </patternFill>
      </fill>
    </dxf>
    <dxf>
      <fill>
        <patternFill patternType="solid">
          <fgColor rgb="FFEBEFF1"/>
          <bgColor rgb="FFEBEFF1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78909C"/>
          <bgColor rgb="FF78909C"/>
        </patternFill>
      </fill>
    </dxf>
    <dxf>
      <fill>
        <patternFill patternType="solid">
          <fgColor rgb="FFEEF7E3"/>
          <bgColor rgb="FFEEF7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DF2F0"/>
          <bgColor rgb="FFDDF2F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26A69A"/>
          <bgColor rgb="FF26A69A"/>
        </patternFill>
      </fill>
    </dxf>
  </dxfs>
  <tableStyles count="8">
    <tableStyle name="Viewers - Yrs 1-2-style" pivot="0" count="3" xr9:uid="{00000000-0011-0000-FFFF-FFFF00000000}">
      <tableStyleElement type="headerRow" dxfId="22"/>
      <tableStyleElement type="firstRowStripe" dxfId="21"/>
      <tableStyleElement type="secondRowStripe" dxfId="20"/>
    </tableStyle>
    <tableStyle name="Recognition - Yrs 1-2-style" pivot="0" count="2" xr9:uid="{00000000-0011-0000-FFFF-FFFF01000000}">
      <tableStyleElement type="firstRowStripe" dxfId="19"/>
      <tableStyleElement type="secondRowStripe" dxfId="18"/>
    </tableStyle>
    <tableStyle name="Legend hide before sending out-style" pivot="0" count="3" xr9:uid="{00000000-0011-0000-FFFF-FFFF02000000}">
      <tableStyleElement type="headerRow" dxfId="17"/>
      <tableStyleElement type="firstRowStripe" dxfId="16"/>
      <tableStyleElement type="secondRowStripe" dxfId="15"/>
    </tableStyle>
    <tableStyle name="Legend hide before sending out-style 2" pivot="0" count="3" xr9:uid="{00000000-0011-0000-FFFF-FFFF03000000}">
      <tableStyleElement type="headerRow" dxfId="14"/>
      <tableStyleElement type="firstRowStripe" dxfId="13"/>
      <tableStyleElement type="secondRowStripe" dxfId="12"/>
    </tableStyle>
    <tableStyle name="Legend hide before sending out-style 3" pivot="0" count="3" xr9:uid="{00000000-0011-0000-FFFF-FFFF04000000}">
      <tableStyleElement type="headerRow" dxfId="11"/>
      <tableStyleElement type="firstRowStripe" dxfId="10"/>
      <tableStyleElement type="secondRowStripe" dxfId="9"/>
    </tableStyle>
    <tableStyle name="Legend hide before sending out-style 4" pivot="0" count="3" xr9:uid="{00000000-0011-0000-FFFF-FFFF05000000}">
      <tableStyleElement type="headerRow" dxfId="8"/>
      <tableStyleElement type="firstRowStripe" dxfId="7"/>
      <tableStyleElement type="secondRowStripe" dxfId="6"/>
    </tableStyle>
    <tableStyle name="Legend hide before sending out-style 5" pivot="0" count="2" xr9:uid="{00000000-0011-0000-FFFF-FFFF06000000}">
      <tableStyleElement type="firstRowStripe" dxfId="5"/>
      <tableStyleElement type="secondRowStripe" dxfId="4"/>
    </tableStyle>
    <tableStyle name="Legend hide before sending out-style 6" pivot="0" count="3" xr9:uid="{00000000-0011-0000-FFFF-FFFF07000000}">
      <tableStyleElement type="headerRow" dxfId="3"/>
      <tableStyleElement type="firstRowStripe" dxfId="2"/>
      <tableStyleElement type="secondRowStripe" dxfId="1"/>
    </tableStyle>
  </tableStyles>
  <colors>
    <mruColors>
      <color rgb="FF48156D"/>
      <color rgb="FF863CBE"/>
      <color rgb="FFDCFEBA"/>
      <color rgb="FFD0CECE"/>
      <color rgb="FFF5E6FF"/>
      <color rgb="FFDCFFB9"/>
      <color rgb="FFE7C6FF"/>
      <color rgb="FFBCE88F"/>
      <color rgb="FFE8D9F3"/>
      <color rgb="FFD5FF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3</xdr:col>
      <xdr:colOff>0</xdr:colOff>
      <xdr:row>35</xdr:row>
      <xdr:rowOff>161925</xdr:rowOff>
    </xdr:to>
    <xdr:sp macro="" textlink="">
      <xdr:nvSpPr>
        <xdr:cNvPr id="2053" name="Text Box 5" hidden="1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447675</xdr:colOff>
      <xdr:row>43</xdr:row>
      <xdr:rowOff>0</xdr:rowOff>
    </xdr:to>
    <xdr:sp macro="" textlink="">
      <xdr:nvSpPr>
        <xdr:cNvPr id="6148" name="Text Box 4" hidden="1">
          <a:extLst>
            <a:ext uri="{FF2B5EF4-FFF2-40B4-BE49-F238E27FC236}">
              <a16:creationId xmlns:a16="http://schemas.microsoft.com/office/drawing/2014/main" id="{00000000-0008-0000-0500-0000041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:/C:/Users/elaine/Desktop/Report/2018_09_17_PERFORMANCE_W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54C0A42-5EAD-8948-BA8B-864CCADF0CEC}" name="Table_32" displayName="Table_32" ref="D4:E23" headerRowCount="0" headerRowCellStyle="Normal" dataCellStyle="Normal" totalsRowCellStyle="Normal">
  <tableColumns count="2">
    <tableColumn id="1" xr3:uid="{1F2441DB-DC07-7845-968B-C5746E8B8E85}" name="Column1" dataCellStyle="Normal"/>
    <tableColumn id="2" xr3:uid="{67633FBC-941E-4F4C-998C-2E4343EE9407}" name="Column2" dataCellStyle="Normal"/>
  </tableColumns>
  <tableStyleInfo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9843490-A73D-1A4E-8773-D99A92A94DC6}" name="Table_43" displayName="Table_43" ref="G4:H272" headerRowCount="0" headerRowCellStyle="Normal" dataCellStyle="Normal" totalsRowCellStyle="Normal">
  <tableColumns count="2">
    <tableColumn id="1" xr3:uid="{99585B06-9D60-9448-9478-8ECCCDF746A3}" name="Column1" dataCellStyle="Normal"/>
    <tableColumn id="2" xr3:uid="{30CF4B38-97DC-8648-9C34-19468EB1595D}" name="Column2" dataCellStyle="Normal"/>
  </tableColumns>
  <tableStyleInfo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F35933B-1948-6E4A-B5B1-D8590576C3E0}" name="Table_510" displayName="Table_510" ref="Q4:T4" headerRowCount="0" headerRowCellStyle="Normal" dataCellStyle="Normal" totalsRowCellStyle="Normal">
  <tableColumns count="4">
    <tableColumn id="1" xr3:uid="{570E1540-C580-AE4B-AC41-4EB062D52EFE}" name="Column1" dataCellStyle="Normal"/>
    <tableColumn id="2" xr3:uid="{F180E430-A693-9442-B95D-841D3264647A}" name="Column2" dataCellStyle="Normal"/>
    <tableColumn id="3" xr3:uid="{657A479E-3543-0F4F-80A3-2B5F3FA15D69}" name="Column3" dataDxfId="0" dataCellStyle="Normal"/>
    <tableColumn id="4" xr3:uid="{D1F662D1-BE49-EE40-843C-C983F8E948B7}" name="Column4" dataCellStyle="Normal"/>
  </tableColumns>
  <tableStyleInfo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E1C8ED4B-7E55-E342-BA11-9FE4B8B6FE6A}" name="Table_611" displayName="Table_611" ref="A4:B31" headerRowCount="0" headerRowCellStyle="Normal" dataCellStyle="Normal" totalsRowCellStyle="Normal">
  <tableColumns count="2">
    <tableColumn id="1" xr3:uid="{2A2EB66E-C3EB-854B-B933-35E24DB48C13}" name="Column1" dataCellStyle="Normal"/>
    <tableColumn id="2" xr3:uid="{B047B2E6-5B5C-B545-972D-CF6E0255BD06}" name="Column2" dataCellStyle="Normal"/>
  </tableColumns>
  <tableStyleInfo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8DBFBF81-B4FA-A144-A4F7-C3972C440F26}" name="Table_712" displayName="Table_712" ref="N11:N17" headerRowCount="0" headerRowCellStyle="Normal" dataCellStyle="Normal" totalsRowCellStyle="Normal">
  <tableColumns count="1">
    <tableColumn id="1" xr3:uid="{0187BE5C-5E15-0B46-8B43-BC910D8F5965}" name="Column1" dataCellStyle="Normal"/>
  </tableColumns>
  <tableStyleInfo showFirstColumn="1" showLastColumn="1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38D7C59A-E229-B34C-ADF5-E85769502B14}" name="Table_813" displayName="Table_813" ref="D30:E36" headerRowCount="0" headerRowCellStyle="Normal" dataCellStyle="Normal" totalsRowCellStyle="Normal">
  <tableColumns count="2">
    <tableColumn id="1" xr3:uid="{4DD7CEDD-5D05-704B-AFD4-1362455DFCEB}" name="Column1" dataCellStyle="Normal"/>
    <tableColumn id="2" xr3:uid="{CDC44CA0-EF78-2C4A-9B5A-6C0DF02FA38A}" name="Column2" dataCellStyle="Normal"/>
  </tableColumns>
  <tableStyleInfo showFirstColumn="1" showLastColumn="1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hyperlink" Target="https://en.wikipedia.org/wiki/CHEK-DT" TargetMode="External"/><Relationship Id="rId1" Type="http://schemas.openxmlformats.org/officeDocument/2006/relationships/hyperlink" Target="http://cbc.ca/" TargetMode="External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>
    <tabColor rgb="FF92D050"/>
    <pageSetUpPr fitToPage="1"/>
  </sheetPr>
  <dimension ref="A1:I32"/>
  <sheetViews>
    <sheetView zoomScaleNormal="100" zoomScaleSheetLayoutView="100" workbookViewId="0">
      <selection activeCell="G11" sqref="G11"/>
    </sheetView>
  </sheetViews>
  <sheetFormatPr baseColWidth="10" defaultColWidth="11.1640625" defaultRowHeight="14" x14ac:dyDescent="0.2"/>
  <cols>
    <col min="1" max="1" width="31.5" style="38" customWidth="1"/>
    <col min="2" max="2" width="15.83203125" style="39" customWidth="1"/>
    <col min="3" max="3" width="20.6640625" style="38" customWidth="1"/>
    <col min="4" max="4" width="15" style="40" customWidth="1"/>
    <col min="5" max="5" width="19.33203125" style="40" customWidth="1"/>
    <col min="6" max="6" width="14.33203125" style="40" customWidth="1"/>
    <col min="7" max="7" width="24.33203125" style="40" customWidth="1"/>
    <col min="8" max="8" width="11.1640625" style="40"/>
    <col min="9" max="9" width="19.1640625" style="40" customWidth="1"/>
    <col min="10" max="16384" width="11.1640625" style="40"/>
  </cols>
  <sheetData>
    <row r="1" spans="1:9" s="36" customFormat="1" ht="55" customHeight="1" x14ac:dyDescent="0.2">
      <c r="A1" s="144" t="s">
        <v>425</v>
      </c>
      <c r="B1" s="145"/>
      <c r="C1" s="145"/>
      <c r="D1" s="145"/>
      <c r="E1" s="145"/>
      <c r="F1" s="145"/>
      <c r="G1" s="146"/>
    </row>
    <row r="2" spans="1:9" s="37" customFormat="1" ht="25" customHeight="1" x14ac:dyDescent="0.2">
      <c r="A2" s="147" t="s">
        <v>426</v>
      </c>
      <c r="B2" s="148"/>
      <c r="C2" s="148"/>
      <c r="D2" s="148"/>
      <c r="E2" s="148"/>
      <c r="F2" s="148"/>
      <c r="G2" s="149"/>
    </row>
    <row r="3" spans="1:9" s="20" customFormat="1" ht="20" customHeight="1" x14ac:dyDescent="0.2">
      <c r="A3" s="150" t="s">
        <v>427</v>
      </c>
      <c r="B3" s="151"/>
      <c r="C3" s="151"/>
      <c r="D3" s="151"/>
      <c r="E3" s="151"/>
      <c r="F3" s="151"/>
      <c r="G3" s="152"/>
    </row>
    <row r="4" spans="1:9" s="20" customFormat="1" ht="16" customHeight="1" x14ac:dyDescent="0.2">
      <c r="A4" s="90" t="s">
        <v>428</v>
      </c>
      <c r="B4" s="134" t="s">
        <v>564</v>
      </c>
      <c r="C4" s="135"/>
      <c r="D4" s="135"/>
      <c r="E4" s="135"/>
      <c r="F4" s="135"/>
      <c r="G4" s="136"/>
    </row>
    <row r="5" spans="1:9" s="20" customFormat="1" ht="16" customHeight="1" x14ac:dyDescent="0.2">
      <c r="A5" s="90" t="s">
        <v>429</v>
      </c>
      <c r="B5" s="134"/>
      <c r="C5" s="135"/>
      <c r="D5" s="135"/>
      <c r="E5" s="135"/>
      <c r="F5" s="135"/>
      <c r="G5" s="136"/>
    </row>
    <row r="6" spans="1:9" s="20" customFormat="1" ht="16" customHeight="1" x14ac:dyDescent="0.2">
      <c r="A6" s="90" t="s">
        <v>430</v>
      </c>
      <c r="B6" s="134"/>
      <c r="C6" s="135"/>
      <c r="D6" s="135"/>
      <c r="E6" s="135"/>
      <c r="F6" s="135"/>
      <c r="G6" s="136"/>
    </row>
    <row r="7" spans="1:9" s="20" customFormat="1" ht="16" customHeight="1" x14ac:dyDescent="0.2">
      <c r="A7" s="90" t="s">
        <v>431</v>
      </c>
      <c r="B7" s="137"/>
      <c r="C7" s="135"/>
      <c r="D7" s="135"/>
      <c r="E7" s="135"/>
      <c r="F7" s="135"/>
      <c r="G7" s="136"/>
    </row>
    <row r="8" spans="1:9" s="20" customFormat="1" ht="16" customHeight="1" x14ac:dyDescent="0.2">
      <c r="A8" s="90" t="s">
        <v>432</v>
      </c>
      <c r="B8" s="138"/>
      <c r="C8" s="139"/>
      <c r="D8" s="139"/>
      <c r="E8" s="139"/>
      <c r="F8" s="139"/>
      <c r="G8" s="140"/>
    </row>
    <row r="9" spans="1:9" s="20" customFormat="1" ht="20" customHeight="1" x14ac:dyDescent="0.2">
      <c r="A9" s="141" t="s">
        <v>433</v>
      </c>
      <c r="B9" s="142"/>
      <c r="C9" s="142"/>
      <c r="D9" s="142"/>
      <c r="E9" s="142"/>
      <c r="F9" s="142"/>
      <c r="G9" s="143"/>
      <c r="I9" s="67"/>
    </row>
    <row r="10" spans="1:9" s="20" customFormat="1" ht="16" customHeight="1" x14ac:dyDescent="0.2">
      <c r="A10" s="91" t="s">
        <v>434</v>
      </c>
      <c r="B10" s="66" t="s">
        <v>435</v>
      </c>
      <c r="C10" s="68"/>
      <c r="D10" s="66" t="s">
        <v>436</v>
      </c>
      <c r="E10" s="70"/>
      <c r="F10" s="66" t="s">
        <v>437</v>
      </c>
      <c r="G10" s="77"/>
      <c r="I10" s="41"/>
    </row>
    <row r="11" spans="1:9" s="20" customFormat="1" ht="16" customHeight="1" x14ac:dyDescent="0.2">
      <c r="A11" s="90" t="s">
        <v>438</v>
      </c>
      <c r="B11" s="53" t="s">
        <v>435</v>
      </c>
      <c r="C11" s="68">
        <v>2023</v>
      </c>
      <c r="D11" s="53" t="s">
        <v>436</v>
      </c>
      <c r="E11" s="70">
        <v>1</v>
      </c>
      <c r="F11" s="53" t="s">
        <v>437</v>
      </c>
      <c r="G11" s="77">
        <v>10</v>
      </c>
    </row>
    <row r="12" spans="1:9" s="20" customFormat="1" ht="16" customHeight="1" x14ac:dyDescent="0.2">
      <c r="A12" s="90" t="s">
        <v>439</v>
      </c>
      <c r="B12" s="96" t="s">
        <v>435</v>
      </c>
      <c r="C12" s="97">
        <v>2023</v>
      </c>
      <c r="D12" s="98" t="s">
        <v>436</v>
      </c>
      <c r="E12" s="99">
        <v>12</v>
      </c>
      <c r="F12" s="98" t="s">
        <v>437</v>
      </c>
      <c r="G12" s="100">
        <v>31</v>
      </c>
    </row>
    <row r="13" spans="1:9" s="20" customFormat="1" ht="20" customHeight="1" x14ac:dyDescent="0.2">
      <c r="A13" s="128" t="s">
        <v>440</v>
      </c>
      <c r="B13" s="129"/>
      <c r="C13" s="129"/>
      <c r="D13" s="129"/>
      <c r="E13" s="129"/>
      <c r="F13" s="129"/>
      <c r="G13" s="130"/>
    </row>
    <row r="14" spans="1:9" s="20" customFormat="1" ht="55" customHeight="1" x14ac:dyDescent="0.2">
      <c r="A14" s="131"/>
      <c r="B14" s="132"/>
      <c r="C14" s="132"/>
      <c r="D14" s="132"/>
      <c r="E14" s="132"/>
      <c r="F14" s="132"/>
      <c r="G14" s="133"/>
    </row>
    <row r="15" spans="1:9" s="20" customFormat="1" ht="20" customHeight="1" x14ac:dyDescent="0.2">
      <c r="A15" s="128" t="s">
        <v>441</v>
      </c>
      <c r="B15" s="129"/>
      <c r="C15" s="129"/>
      <c r="D15" s="129"/>
      <c r="E15" s="129"/>
      <c r="F15" s="129"/>
      <c r="G15" s="130"/>
    </row>
    <row r="16" spans="1:9" s="20" customFormat="1" ht="55" customHeight="1" x14ac:dyDescent="0.2">
      <c r="A16" s="131"/>
      <c r="B16" s="132"/>
      <c r="C16" s="132"/>
      <c r="D16" s="132"/>
      <c r="E16" s="132"/>
      <c r="F16" s="132"/>
      <c r="G16" s="133"/>
    </row>
    <row r="17" spans="1:9" s="20" customFormat="1" ht="20" customHeight="1" x14ac:dyDescent="0.2">
      <c r="A17" s="128" t="s">
        <v>442</v>
      </c>
      <c r="B17" s="129"/>
      <c r="C17" s="129"/>
      <c r="D17" s="129"/>
      <c r="E17" s="129"/>
      <c r="F17" s="129"/>
      <c r="G17" s="130"/>
    </row>
    <row r="18" spans="1:9" s="20" customFormat="1" ht="55" customHeight="1" x14ac:dyDescent="0.2">
      <c r="A18" s="131"/>
      <c r="B18" s="132"/>
      <c r="C18" s="132"/>
      <c r="D18" s="132"/>
      <c r="E18" s="132"/>
      <c r="F18" s="132"/>
      <c r="G18" s="133"/>
    </row>
    <row r="19" spans="1:9" s="20" customFormat="1" ht="20" customHeight="1" thickBot="1" x14ac:dyDescent="0.25">
      <c r="A19" s="93"/>
      <c r="B19" s="94">
        <f>IFERROR(IF(C10&lt;&gt;"",IF(DATEVALUE(C12&amp;"-"&amp;E12&amp;"-"&amp;G12)&gt;DATEVALUE(C10&amp;"-"&amp;E10&amp;"-"&amp;G10),DATEDIF(DATEVALUE(C10&amp;"-"&amp;E10&amp;"-"&amp;G10),DATEVALUE(C12&amp;"-"&amp;E12&amp;"-"&amp;G12),"M"),0),IF(DATEVALUE(C12&amp;"-"&amp;E12&amp;"-"&amp;G12)&gt;DATEVALUE(C11&amp;"-"&amp;E11&amp;"-"&amp;G11),DATEDIF(DATEVALUE(C11&amp;"-"&amp;E11&amp;"-"&amp;G11),DATEVALUE(C12&amp;"-"&amp;E12&amp;"-"&amp;G12),"M"),0)),0)</f>
        <v>11</v>
      </c>
      <c r="C19" s="95" t="s">
        <v>549</v>
      </c>
      <c r="D19" s="162"/>
      <c r="E19" s="162"/>
      <c r="F19" s="162"/>
      <c r="G19" s="163"/>
      <c r="I19" s="19"/>
    </row>
    <row r="20" spans="1:9" s="88" customFormat="1" ht="42.75" customHeight="1" thickBot="1" x14ac:dyDescent="0.25">
      <c r="A20" s="92" t="s">
        <v>548</v>
      </c>
      <c r="B20" s="159" t="str">
        <f>IF(B19=0,"",IF(B19&lt;=2,"Rapport Période 1 - Pré-lancement",IF(AND(B19&gt;2,B19&lt;9),"Rapport Période 2 - Lancement",IF(AND(B19&gt;8,B19&lt;21),"Rapport Période 3 - reste de l'année 1",IF(AND(B19&gt;20,B19&lt;33),"Rapport Période 4 - année 2",IF(AND(B19&gt;32,B19&lt;45),"Rapport Période 5 - année 3",IF(AND(B19&gt;44,B19&lt;57),"Rapport Période 5 - année 4",IF(AND(B19&gt;56,B19&lt;69),"Rapport Période 5 - année 5",IF(AND(B19&gt;68,B19&lt;81),"Rapport Période 5 - année 6",IF(AND(B19&gt;80,B19&lt;93),"Rapport Période 5 - année 7",IF(AND(B19&gt;92),"Rapport Période 5 - année subséquente")))))))))))</f>
        <v>Rapport Période 3 - reste de l'année 1</v>
      </c>
      <c r="C20" s="160"/>
      <c r="D20" s="161"/>
      <c r="E20" s="157" t="s">
        <v>550</v>
      </c>
      <c r="F20" s="157"/>
      <c r="G20" s="158"/>
    </row>
    <row r="21" spans="1:9" s="20" customFormat="1" ht="20" customHeight="1" x14ac:dyDescent="0.2">
      <c r="A21" s="155"/>
      <c r="B21" s="156"/>
      <c r="C21" s="156"/>
      <c r="D21" s="89"/>
      <c r="E21" s="153" t="s">
        <v>424</v>
      </c>
      <c r="F21" s="153"/>
      <c r="G21" s="154"/>
    </row>
    <row r="22" spans="1:9" s="20" customFormat="1" ht="19.5" customHeight="1" x14ac:dyDescent="0.2">
      <c r="A22" s="25"/>
      <c r="B22" s="10"/>
      <c r="C22" s="25"/>
    </row>
    <row r="23" spans="1:9" s="20" customFormat="1" x14ac:dyDescent="0.2">
      <c r="A23" s="25"/>
      <c r="B23" s="10"/>
      <c r="C23" s="25"/>
    </row>
    <row r="24" spans="1:9" s="20" customFormat="1" x14ac:dyDescent="0.2">
      <c r="A24" s="25"/>
      <c r="B24" s="10"/>
      <c r="C24" s="25"/>
    </row>
    <row r="25" spans="1:9" s="20" customFormat="1" x14ac:dyDescent="0.2">
      <c r="A25" s="25"/>
      <c r="B25" s="10"/>
      <c r="C25" s="25"/>
    </row>
    <row r="26" spans="1:9" s="20" customFormat="1" x14ac:dyDescent="0.2">
      <c r="A26" s="25"/>
      <c r="B26" s="10"/>
      <c r="C26" s="25"/>
    </row>
    <row r="27" spans="1:9" s="20" customFormat="1" x14ac:dyDescent="0.2">
      <c r="A27" s="25"/>
      <c r="B27" s="10"/>
      <c r="C27" s="25"/>
    </row>
    <row r="28" spans="1:9" s="20" customFormat="1" x14ac:dyDescent="0.2">
      <c r="A28" s="25"/>
      <c r="B28" s="10"/>
      <c r="C28" s="25"/>
    </row>
    <row r="29" spans="1:9" s="20" customFormat="1" x14ac:dyDescent="0.2">
      <c r="A29" s="38"/>
      <c r="B29" s="39"/>
      <c r="C29" s="25"/>
    </row>
    <row r="30" spans="1:9" s="20" customFormat="1" x14ac:dyDescent="0.2">
      <c r="A30" s="38"/>
      <c r="B30" s="39"/>
      <c r="C30" s="25"/>
    </row>
    <row r="31" spans="1:9" s="20" customFormat="1" x14ac:dyDescent="0.2">
      <c r="A31" s="38"/>
      <c r="B31" s="39"/>
      <c r="C31" s="25"/>
    </row>
    <row r="32" spans="1:9" s="20" customFormat="1" x14ac:dyDescent="0.2">
      <c r="A32" s="38"/>
      <c r="B32" s="39"/>
      <c r="C32" s="25"/>
    </row>
  </sheetData>
  <sheetProtection insertHyperlinks="0"/>
  <mergeCells count="20">
    <mergeCell ref="A15:G15"/>
    <mergeCell ref="A16:G16"/>
    <mergeCell ref="A17:G17"/>
    <mergeCell ref="A18:G18"/>
    <mergeCell ref="E21:G21"/>
    <mergeCell ref="A21:C21"/>
    <mergeCell ref="E20:G20"/>
    <mergeCell ref="B20:D20"/>
    <mergeCell ref="D19:G19"/>
    <mergeCell ref="A1:G1"/>
    <mergeCell ref="A2:G2"/>
    <mergeCell ref="A3:G3"/>
    <mergeCell ref="B4:G4"/>
    <mergeCell ref="B5:G5"/>
    <mergeCell ref="A13:G13"/>
    <mergeCell ref="A14:G14"/>
    <mergeCell ref="B6:G6"/>
    <mergeCell ref="B7:G7"/>
    <mergeCell ref="B8:G8"/>
    <mergeCell ref="A9:G9"/>
  </mergeCells>
  <dataValidations xWindow="211" yWindow="300" count="7">
    <dataValidation allowBlank="1" showInputMessage="1" showErrorMessage="1" prompt="Veuillez remplir les informations sur le projet et mettre à jour, si des éléments ont changé depuis la signature de l’entente de financement avec le Fonds TELUS." sqref="A3:G3" xr:uid="{D5ED2131-153E-9941-A0CC-2894EB196768}"/>
    <dataValidation allowBlank="1" showInputMessage="1" showErrorMessage="1" prompt="Les mois dans le marché sont définis comme les mois étant entre le pré-lancement et la date de fin de la période de ce rapport. (Champ avec formules - svp, ne pas modifier)._x000a_" sqref="A19" xr:uid="{F6694E21-8540-134C-8F77-F117FA3D85C9}"/>
    <dataValidation allowBlank="1" showInputMessage="1" showErrorMessage="1" prompt="La date de fin est la dernière date à laquelle les données ont été collectées pour ce rapport._x000a_" sqref="A12" xr:uid="{3A1B11CF-93A0-2A41-8517-F0EC5A6C51AB}"/>
    <dataValidation allowBlank="1" showInputMessage="1" showErrorMessage="1" prompt="Date de lancement est la date à laquelle le projet a été exposé au public pour la première fois._x000a_" sqref="A11" xr:uid="{4A22FE95-3A6F-644C-910D-15516289C649}"/>
    <dataValidation allowBlank="1" showInputMessage="1" showErrorMessage="1" prompt="Le pré-lancement est défini comme la date à laquelle le marketing et la promotion ont commencé (par exemple, le lancement sur les canaux de médias sociaux)._x000a__x000a__x000a_" sqref="A10" xr:uid="{5E93AD40-9A2D-C94B-8F24-B149ECAAD3BD}"/>
    <dataValidation allowBlank="1" showInputMessage="1" showErrorMessage="1" prompt="Champ avec formules - svp, ne pas modifier." sqref="A20" xr:uid="{05B5D259-3891-AF4E-8463-454252772D41}"/>
    <dataValidation allowBlank="1" showInputMessage="1" showErrorMessage="1" prompt="Les mois dans le marché sont définis comme les mois étant entre le pré-lancement et la date de fin de la période de ce rapport._x000a_" sqref="C19" xr:uid="{8494BE0A-BAE6-402C-A766-9BBB5EBEB05F}"/>
  </dataValidations>
  <hyperlinks>
    <hyperlink ref="E21" location="Viewers!A1" display="Previous Workbook &gt;&gt;" xr:uid="{E3441C91-B822-1A4A-AB81-1D7D05FA51DC}"/>
    <hyperlink ref="E21:G21" location="Ventes!A1" display="Page suivante &gt;&gt;" xr:uid="{0F59D81E-F8AE-DA47-B0FE-1CCAB8192171}"/>
  </hyperlinks>
  <pageMargins left="0.7" right="0.7" top="0.75" bottom="0.75" header="0" footer="0"/>
  <pageSetup scale="81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211" yWindow="300" count="4">
        <x14:dataValidation type="list" allowBlank="1" showInputMessage="1" showErrorMessage="1" error="Please select the day from the dropdown list" xr:uid="{FAC40053-34E5-AC43-90F5-34B5C07D2DB9}">
          <x14:formula1>
            <xm:f>'TF_LEGEND (HIDE)'!$D$52:$D$63</xm:f>
          </x14:formula1>
          <xm:sqref>E10:E12</xm:sqref>
        </x14:dataValidation>
        <x14:dataValidation type="list" allowBlank="1" showInputMessage="1" showErrorMessage="1" xr:uid="{AD6886E9-7BD6-D545-A7F7-16126E35BE46}">
          <x14:formula1>
            <xm:f>'TF_LEGEND (HIDE)'!$D$101:$D$117</xm:f>
          </x14:formula1>
          <xm:sqref>C10:C11</xm:sqref>
        </x14:dataValidation>
        <x14:dataValidation type="list" allowBlank="1" showInputMessage="1" showErrorMessage="1" error="Please select the day from the dropdown list" xr:uid="{94A127A0-C930-654A-ACF0-DD50A3EEEFFD}">
          <x14:formula1>
            <xm:f>'TF_LEGEND (HIDE)'!$D$67:$D$97</xm:f>
          </x14:formula1>
          <xm:sqref>G10:G12</xm:sqref>
        </x14:dataValidation>
        <x14:dataValidation type="list" allowBlank="1" showInputMessage="1" showErrorMessage="1" xr:uid="{8517E4FC-E413-C842-8017-982E9F247DE4}">
          <x14:formula1>
            <xm:f>'TF_LEGEND (HIDE)'!$D$101:$D$121</xm:f>
          </x14:formula1>
          <xm:sqref>C12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1281E-6EF3-794E-8F30-480A23D9F49A}">
  <sheetPr codeName="Feuil11">
    <tabColor theme="1"/>
    <pageSetUpPr fitToPage="1"/>
  </sheetPr>
  <dimension ref="A1:N50"/>
  <sheetViews>
    <sheetView tabSelected="1" zoomScale="150" zoomScaleNormal="150" zoomScaleSheetLayoutView="100" workbookViewId="0">
      <selection activeCell="I21" sqref="I21:I30"/>
    </sheetView>
  </sheetViews>
  <sheetFormatPr baseColWidth="10" defaultColWidth="11.1640625" defaultRowHeight="14" x14ac:dyDescent="0.15"/>
  <cols>
    <col min="1" max="1" width="3" style="2" customWidth="1"/>
    <col min="2" max="2" width="20.83203125" style="2" customWidth="1"/>
    <col min="3" max="3" width="30.83203125" style="32" customWidth="1"/>
    <col min="4" max="4" width="12.83203125" style="2" customWidth="1"/>
    <col min="5" max="5" width="20.83203125" style="2" customWidth="1"/>
    <col min="6" max="6" width="16.83203125" style="2" customWidth="1"/>
    <col min="7" max="7" width="18.1640625" style="2" customWidth="1"/>
    <col min="8" max="8" width="14.5" style="2" customWidth="1"/>
    <col min="9" max="9" width="15.5" style="2" customWidth="1"/>
    <col min="10" max="10" width="12" style="2" bestFit="1" customWidth="1"/>
    <col min="11" max="11" width="13.33203125" style="2" customWidth="1"/>
    <col min="12" max="12" width="15.33203125" style="2" bestFit="1" customWidth="1"/>
    <col min="13" max="13" width="14.83203125" style="2" bestFit="1" customWidth="1"/>
    <col min="14" max="14" width="11.6640625" style="2" customWidth="1"/>
    <col min="15" max="16384" width="11.1640625" style="2"/>
  </cols>
  <sheetData>
    <row r="1" spans="1:14" s="3" customFormat="1" ht="55" customHeight="1" x14ac:dyDescent="0.2">
      <c r="A1" s="185" t="s">
        <v>449</v>
      </c>
      <c r="B1" s="186"/>
      <c r="C1" s="186"/>
      <c r="D1" s="186"/>
      <c r="E1" s="186"/>
      <c r="F1" s="186"/>
      <c r="G1" s="186"/>
      <c r="H1" s="186"/>
      <c r="I1" s="187"/>
    </row>
    <row r="2" spans="1:14" s="8" customFormat="1" ht="25" customHeight="1" x14ac:dyDescent="0.15">
      <c r="A2" s="193" t="s">
        <v>444</v>
      </c>
      <c r="B2" s="194"/>
      <c r="C2" s="194"/>
      <c r="D2" s="194"/>
      <c r="E2" s="194"/>
      <c r="F2" s="194"/>
      <c r="G2" s="194"/>
      <c r="H2" s="194"/>
      <c r="I2" s="195"/>
      <c r="J2" s="23"/>
      <c r="K2" s="23"/>
      <c r="L2" s="23"/>
      <c r="M2" s="21"/>
      <c r="N2" s="21"/>
    </row>
    <row r="3" spans="1:14" s="8" customFormat="1" ht="20" customHeight="1" x14ac:dyDescent="0.15">
      <c r="A3" s="196" t="s">
        <v>450</v>
      </c>
      <c r="B3" s="190"/>
      <c r="C3" s="190"/>
      <c r="D3" s="190"/>
      <c r="E3" s="190"/>
      <c r="F3" s="190"/>
      <c r="G3" s="190"/>
      <c r="H3" s="190"/>
      <c r="I3" s="191"/>
      <c r="J3" s="23"/>
      <c r="K3" s="23"/>
      <c r="L3" s="23"/>
      <c r="M3" s="21"/>
      <c r="N3" s="21"/>
    </row>
    <row r="4" spans="1:14" s="1" customFormat="1" ht="40" customHeight="1" x14ac:dyDescent="0.15">
      <c r="A4" s="54"/>
      <c r="B4" s="104" t="s">
        <v>451</v>
      </c>
      <c r="C4" s="75" t="s">
        <v>452</v>
      </c>
      <c r="D4" s="56" t="s">
        <v>453</v>
      </c>
      <c r="E4" s="56" t="s">
        <v>454</v>
      </c>
      <c r="F4" s="76" t="s">
        <v>455</v>
      </c>
      <c r="G4" s="76" t="s">
        <v>551</v>
      </c>
      <c r="H4" s="76" t="s">
        <v>456</v>
      </c>
      <c r="I4" s="76" t="s">
        <v>457</v>
      </c>
      <c r="J4" s="5"/>
      <c r="K4" s="5"/>
      <c r="L4" s="19"/>
      <c r="M4" s="19"/>
      <c r="N4" s="19"/>
    </row>
    <row r="5" spans="1:14" s="5" customFormat="1" ht="16" customHeight="1" x14ac:dyDescent="0.2">
      <c r="A5" s="42" t="s">
        <v>445</v>
      </c>
      <c r="B5" s="105" t="s">
        <v>458</v>
      </c>
      <c r="C5" s="79" t="s">
        <v>459</v>
      </c>
      <c r="D5" s="43" t="s">
        <v>460</v>
      </c>
      <c r="E5" s="79" t="s">
        <v>461</v>
      </c>
      <c r="F5" s="44">
        <v>43146</v>
      </c>
      <c r="G5" s="113">
        <v>136190.76999999999</v>
      </c>
      <c r="H5" s="113">
        <v>136190.76999999999</v>
      </c>
      <c r="I5" s="113">
        <f>G5+H5</f>
        <v>272381.53999999998</v>
      </c>
      <c r="J5" s="11"/>
      <c r="K5" s="12"/>
      <c r="L5" s="13"/>
      <c r="M5" s="14"/>
      <c r="N5" s="13"/>
    </row>
    <row r="6" spans="1:14" s="1" customFormat="1" ht="16" customHeight="1" x14ac:dyDescent="0.15">
      <c r="A6" s="57">
        <v>1</v>
      </c>
      <c r="B6" s="106"/>
      <c r="C6" s="106"/>
      <c r="D6" s="102"/>
      <c r="E6" s="108"/>
      <c r="F6" s="47"/>
      <c r="G6" s="115"/>
      <c r="H6" s="116"/>
      <c r="I6" s="117">
        <f>G6+H6</f>
        <v>0</v>
      </c>
      <c r="J6" s="11"/>
      <c r="K6" s="5"/>
      <c r="L6" s="13"/>
      <c r="M6" s="14"/>
      <c r="N6" s="13"/>
    </row>
    <row r="7" spans="1:14" s="1" customFormat="1" ht="16" customHeight="1" x14ac:dyDescent="0.15">
      <c r="A7" s="57">
        <v>2</v>
      </c>
      <c r="B7" s="106"/>
      <c r="C7" s="106"/>
      <c r="D7" s="102"/>
      <c r="E7" s="108"/>
      <c r="F7" s="47"/>
      <c r="G7" s="115"/>
      <c r="H7" s="116"/>
      <c r="I7" s="117">
        <f t="shared" ref="I7:I15" si="0">G7+H7</f>
        <v>0</v>
      </c>
      <c r="J7" s="11"/>
      <c r="K7" s="5"/>
      <c r="L7" s="13"/>
      <c r="M7" s="14"/>
      <c r="N7" s="13"/>
    </row>
    <row r="8" spans="1:14" s="1" customFormat="1" ht="16" customHeight="1" x14ac:dyDescent="0.15">
      <c r="A8" s="57">
        <v>3</v>
      </c>
      <c r="B8" s="106"/>
      <c r="C8" s="106"/>
      <c r="D8" s="102"/>
      <c r="E8" s="108"/>
      <c r="F8" s="47"/>
      <c r="G8" s="115"/>
      <c r="H8" s="116"/>
      <c r="I8" s="117">
        <f t="shared" si="0"/>
        <v>0</v>
      </c>
      <c r="J8" s="11"/>
      <c r="K8" s="5"/>
      <c r="L8" s="13"/>
      <c r="M8" s="14"/>
      <c r="N8" s="13"/>
    </row>
    <row r="9" spans="1:14" s="1" customFormat="1" ht="16" customHeight="1" x14ac:dyDescent="0.15">
      <c r="A9" s="57">
        <v>4</v>
      </c>
      <c r="B9" s="106"/>
      <c r="C9" s="106"/>
      <c r="D9" s="102"/>
      <c r="E9" s="108"/>
      <c r="F9" s="47"/>
      <c r="G9" s="115"/>
      <c r="H9" s="116"/>
      <c r="I9" s="117">
        <f t="shared" si="0"/>
        <v>0</v>
      </c>
      <c r="J9" s="11"/>
      <c r="K9" s="5"/>
      <c r="L9" s="13"/>
      <c r="M9" s="14"/>
      <c r="N9" s="13"/>
    </row>
    <row r="10" spans="1:14" s="1" customFormat="1" ht="16" customHeight="1" x14ac:dyDescent="0.15">
      <c r="A10" s="57">
        <v>5</v>
      </c>
      <c r="B10" s="106"/>
      <c r="C10" s="106"/>
      <c r="D10" s="102"/>
      <c r="E10" s="108"/>
      <c r="F10" s="47"/>
      <c r="G10" s="115"/>
      <c r="H10" s="115"/>
      <c r="I10" s="117">
        <f t="shared" si="0"/>
        <v>0</v>
      </c>
      <c r="J10" s="11"/>
      <c r="K10" s="5"/>
      <c r="L10" s="13"/>
      <c r="M10" s="14"/>
      <c r="N10" s="13"/>
    </row>
    <row r="11" spans="1:14" s="1" customFormat="1" ht="16" customHeight="1" x14ac:dyDescent="0.15">
      <c r="A11" s="57">
        <v>6</v>
      </c>
      <c r="B11" s="106"/>
      <c r="C11" s="106"/>
      <c r="D11" s="102"/>
      <c r="E11" s="108"/>
      <c r="F11" s="47"/>
      <c r="G11" s="116"/>
      <c r="H11" s="115"/>
      <c r="I11" s="117">
        <f t="shared" si="0"/>
        <v>0</v>
      </c>
      <c r="J11" s="11"/>
      <c r="K11" s="5"/>
      <c r="L11" s="13"/>
      <c r="M11" s="14"/>
      <c r="N11" s="13"/>
    </row>
    <row r="12" spans="1:14" s="1" customFormat="1" ht="16" customHeight="1" x14ac:dyDescent="0.15">
      <c r="A12" s="57">
        <v>7</v>
      </c>
      <c r="B12" s="106"/>
      <c r="C12" s="106"/>
      <c r="D12" s="102"/>
      <c r="E12" s="108"/>
      <c r="F12" s="47"/>
      <c r="G12" s="116"/>
      <c r="H12" s="115"/>
      <c r="I12" s="117">
        <f t="shared" si="0"/>
        <v>0</v>
      </c>
      <c r="J12" s="11"/>
      <c r="K12" s="5"/>
      <c r="L12" s="13"/>
      <c r="M12" s="14"/>
      <c r="N12" s="13"/>
    </row>
    <row r="13" spans="1:14" s="1" customFormat="1" ht="16" customHeight="1" x14ac:dyDescent="0.15">
      <c r="A13" s="57">
        <v>8</v>
      </c>
      <c r="B13" s="106"/>
      <c r="C13" s="106"/>
      <c r="D13" s="102"/>
      <c r="E13" s="108"/>
      <c r="F13" s="47"/>
      <c r="G13" s="116"/>
      <c r="H13" s="115"/>
      <c r="I13" s="117">
        <f t="shared" si="0"/>
        <v>0</v>
      </c>
      <c r="J13" s="11"/>
      <c r="K13" s="5"/>
      <c r="L13" s="13"/>
      <c r="M13" s="14"/>
      <c r="N13" s="13"/>
    </row>
    <row r="14" spans="1:14" s="1" customFormat="1" ht="16" customHeight="1" x14ac:dyDescent="0.15">
      <c r="A14" s="57">
        <v>9</v>
      </c>
      <c r="B14" s="106"/>
      <c r="C14" s="106"/>
      <c r="D14" s="102"/>
      <c r="E14" s="108"/>
      <c r="F14" s="47"/>
      <c r="G14" s="116"/>
      <c r="H14" s="115"/>
      <c r="I14" s="117">
        <f t="shared" si="0"/>
        <v>0</v>
      </c>
      <c r="J14" s="11"/>
      <c r="K14" s="5"/>
      <c r="L14" s="13"/>
      <c r="M14" s="14"/>
      <c r="N14" s="13"/>
    </row>
    <row r="15" spans="1:14" s="1" customFormat="1" ht="16" customHeight="1" x14ac:dyDescent="0.15">
      <c r="A15" s="57">
        <v>10</v>
      </c>
      <c r="B15" s="107"/>
      <c r="C15" s="106"/>
      <c r="D15" s="102"/>
      <c r="E15" s="108"/>
      <c r="F15" s="47"/>
      <c r="G15" s="116"/>
      <c r="H15" s="118"/>
      <c r="I15" s="117">
        <f t="shared" si="0"/>
        <v>0</v>
      </c>
      <c r="J15" s="11"/>
      <c r="K15" s="5"/>
      <c r="L15" s="13"/>
      <c r="M15" s="14"/>
      <c r="N15" s="13"/>
    </row>
    <row r="16" spans="1:14" s="1" customFormat="1" ht="20" customHeight="1" x14ac:dyDescent="0.15">
      <c r="A16" s="71" t="s">
        <v>462</v>
      </c>
      <c r="B16" s="103"/>
      <c r="C16" s="58"/>
      <c r="D16" s="58"/>
      <c r="E16" s="58"/>
      <c r="F16" s="55"/>
      <c r="G16" s="114">
        <f>SUM(G6:G15)</f>
        <v>0</v>
      </c>
      <c r="H16" s="113">
        <f>SUM(H6:H15)</f>
        <v>0</v>
      </c>
      <c r="I16" s="114">
        <f>SUM(I6:I15)</f>
        <v>0</v>
      </c>
      <c r="J16" s="15"/>
      <c r="K16" s="5"/>
      <c r="L16" s="5"/>
      <c r="M16" s="5"/>
      <c r="N16" s="5"/>
    </row>
    <row r="17" spans="1:14" s="1" customFormat="1" ht="12.75" customHeight="1" x14ac:dyDescent="0.15">
      <c r="A17" s="192"/>
      <c r="B17" s="192"/>
      <c r="C17" s="192"/>
      <c r="D17" s="192"/>
      <c r="E17" s="192"/>
      <c r="F17" s="192"/>
      <c r="G17" s="192"/>
      <c r="H17" s="192"/>
      <c r="I17" s="192"/>
      <c r="J17" s="5"/>
      <c r="K17" s="6"/>
      <c r="L17" s="6"/>
      <c r="M17" s="6"/>
      <c r="N17" s="9"/>
    </row>
    <row r="18" spans="1:14" s="35" customFormat="1" ht="20" customHeight="1" x14ac:dyDescent="0.2">
      <c r="A18" s="188" t="s">
        <v>463</v>
      </c>
      <c r="B18" s="189"/>
      <c r="C18" s="190"/>
      <c r="D18" s="190"/>
      <c r="E18" s="190"/>
      <c r="F18" s="190"/>
      <c r="G18" s="190"/>
      <c r="H18" s="190"/>
      <c r="I18" s="191"/>
    </row>
    <row r="19" spans="1:14" s="35" customFormat="1" ht="40" customHeight="1" x14ac:dyDescent="0.15">
      <c r="A19" s="59"/>
      <c r="B19" s="60" t="s">
        <v>464</v>
      </c>
      <c r="C19" s="170" t="s">
        <v>414</v>
      </c>
      <c r="D19" s="171"/>
      <c r="E19" s="172"/>
      <c r="F19" s="76" t="s">
        <v>562</v>
      </c>
      <c r="G19" s="76" t="s">
        <v>551</v>
      </c>
      <c r="H19" s="76" t="s">
        <v>456</v>
      </c>
      <c r="I19" s="76" t="s">
        <v>465</v>
      </c>
    </row>
    <row r="20" spans="1:14" s="5" customFormat="1" ht="16" customHeight="1" x14ac:dyDescent="0.2">
      <c r="A20" s="42" t="s">
        <v>445</v>
      </c>
      <c r="B20" s="78" t="s">
        <v>466</v>
      </c>
      <c r="C20" s="173" t="s">
        <v>561</v>
      </c>
      <c r="D20" s="174"/>
      <c r="E20" s="175"/>
      <c r="F20" s="44">
        <v>43146</v>
      </c>
      <c r="G20" s="113">
        <v>136190.76999999999</v>
      </c>
      <c r="H20" s="113">
        <v>136190.76999999999</v>
      </c>
      <c r="I20" s="113">
        <f>SUM(G20+H20)</f>
        <v>272381.53999999998</v>
      </c>
      <c r="K20" s="6"/>
      <c r="L20" s="6"/>
      <c r="M20" s="6"/>
      <c r="N20" s="9"/>
    </row>
    <row r="21" spans="1:14" s="1" customFormat="1" ht="16" customHeight="1" x14ac:dyDescent="0.15">
      <c r="A21" s="57">
        <v>1</v>
      </c>
      <c r="B21" s="69"/>
      <c r="C21" s="176"/>
      <c r="D21" s="176"/>
      <c r="E21" s="177"/>
      <c r="F21" s="47"/>
      <c r="G21" s="119"/>
      <c r="H21" s="120"/>
      <c r="I21" s="117">
        <f>G21+H21</f>
        <v>0</v>
      </c>
      <c r="K21" s="6"/>
      <c r="L21" s="6"/>
      <c r="M21" s="6"/>
      <c r="N21" s="9"/>
    </row>
    <row r="22" spans="1:14" s="1" customFormat="1" ht="16" customHeight="1" x14ac:dyDescent="0.15">
      <c r="A22" s="57">
        <v>2</v>
      </c>
      <c r="B22" s="69"/>
      <c r="C22" s="178"/>
      <c r="D22" s="178"/>
      <c r="E22" s="179"/>
      <c r="F22" s="47"/>
      <c r="G22" s="121"/>
      <c r="H22" s="120"/>
      <c r="I22" s="117">
        <f t="shared" ref="I22:I30" si="1">G22+H22</f>
        <v>0</v>
      </c>
      <c r="K22" s="6"/>
      <c r="L22" s="6"/>
      <c r="M22" s="6"/>
      <c r="N22" s="9"/>
    </row>
    <row r="23" spans="1:14" s="1" customFormat="1" ht="16" customHeight="1" x14ac:dyDescent="0.15">
      <c r="A23" s="57">
        <v>3</v>
      </c>
      <c r="B23" s="69"/>
      <c r="C23" s="178"/>
      <c r="D23" s="178"/>
      <c r="E23" s="179"/>
      <c r="F23" s="47"/>
      <c r="G23" s="121"/>
      <c r="H23" s="120"/>
      <c r="I23" s="117">
        <f t="shared" si="1"/>
        <v>0</v>
      </c>
      <c r="K23" s="6"/>
      <c r="L23" s="6"/>
      <c r="M23" s="6"/>
      <c r="N23" s="9"/>
    </row>
    <row r="24" spans="1:14" s="1" customFormat="1" ht="16" customHeight="1" x14ac:dyDescent="0.15">
      <c r="A24" s="57">
        <v>4</v>
      </c>
      <c r="B24" s="69"/>
      <c r="C24" s="178"/>
      <c r="D24" s="178"/>
      <c r="E24" s="179"/>
      <c r="F24" s="47"/>
      <c r="G24" s="121"/>
      <c r="H24" s="120"/>
      <c r="I24" s="117">
        <f t="shared" si="1"/>
        <v>0</v>
      </c>
      <c r="K24" s="6"/>
      <c r="L24" s="6"/>
      <c r="M24" s="6"/>
      <c r="N24" s="9"/>
    </row>
    <row r="25" spans="1:14" s="1" customFormat="1" ht="16" customHeight="1" x14ac:dyDescent="0.15">
      <c r="A25" s="57">
        <v>5</v>
      </c>
      <c r="B25" s="69"/>
      <c r="C25" s="178"/>
      <c r="D25" s="178"/>
      <c r="E25" s="179"/>
      <c r="F25" s="47"/>
      <c r="G25" s="121"/>
      <c r="H25" s="120"/>
      <c r="I25" s="117">
        <f t="shared" si="1"/>
        <v>0</v>
      </c>
      <c r="K25" s="6"/>
      <c r="L25" s="6"/>
      <c r="M25" s="6"/>
      <c r="N25" s="9"/>
    </row>
    <row r="26" spans="1:14" s="1" customFormat="1" ht="16" customHeight="1" x14ac:dyDescent="0.15">
      <c r="A26" s="57">
        <v>6</v>
      </c>
      <c r="B26" s="69"/>
      <c r="C26" s="178"/>
      <c r="D26" s="178"/>
      <c r="E26" s="179"/>
      <c r="F26" s="47"/>
      <c r="G26" s="119"/>
      <c r="H26" s="120"/>
      <c r="I26" s="117">
        <f t="shared" si="1"/>
        <v>0</v>
      </c>
      <c r="K26" s="6"/>
      <c r="L26" s="6"/>
      <c r="M26" s="6"/>
      <c r="N26" s="9"/>
    </row>
    <row r="27" spans="1:14" s="1" customFormat="1" ht="16" customHeight="1" x14ac:dyDescent="0.15">
      <c r="A27" s="57">
        <v>7</v>
      </c>
      <c r="B27" s="69"/>
      <c r="C27" s="178"/>
      <c r="D27" s="178"/>
      <c r="E27" s="179"/>
      <c r="F27" s="47"/>
      <c r="G27" s="119"/>
      <c r="H27" s="120"/>
      <c r="I27" s="117">
        <f t="shared" si="1"/>
        <v>0</v>
      </c>
      <c r="K27" s="6"/>
      <c r="L27" s="6"/>
      <c r="M27" s="6"/>
      <c r="N27" s="9"/>
    </row>
    <row r="28" spans="1:14" s="1" customFormat="1" ht="16" customHeight="1" x14ac:dyDescent="0.15">
      <c r="A28" s="57">
        <v>8</v>
      </c>
      <c r="B28" s="69"/>
      <c r="C28" s="178"/>
      <c r="D28" s="178"/>
      <c r="E28" s="179"/>
      <c r="F28" s="47"/>
      <c r="G28" s="121"/>
      <c r="H28" s="120"/>
      <c r="I28" s="117">
        <f t="shared" si="1"/>
        <v>0</v>
      </c>
      <c r="K28" s="6"/>
      <c r="L28" s="6"/>
      <c r="M28" s="6"/>
      <c r="N28" s="9"/>
    </row>
    <row r="29" spans="1:14" s="1" customFormat="1" ht="16" customHeight="1" x14ac:dyDescent="0.15">
      <c r="A29" s="57">
        <v>9</v>
      </c>
      <c r="B29" s="69"/>
      <c r="C29" s="178"/>
      <c r="D29" s="178"/>
      <c r="E29" s="179"/>
      <c r="F29" s="47"/>
      <c r="G29" s="121"/>
      <c r="H29" s="120"/>
      <c r="I29" s="117">
        <f t="shared" si="1"/>
        <v>0</v>
      </c>
      <c r="K29" s="6"/>
      <c r="L29" s="6"/>
      <c r="M29" s="6"/>
      <c r="N29" s="9"/>
    </row>
    <row r="30" spans="1:14" s="1" customFormat="1" ht="16" customHeight="1" x14ac:dyDescent="0.15">
      <c r="A30" s="57">
        <v>10</v>
      </c>
      <c r="B30" s="69"/>
      <c r="C30" s="183"/>
      <c r="D30" s="183"/>
      <c r="E30" s="184"/>
      <c r="F30" s="47"/>
      <c r="G30" s="121"/>
      <c r="H30" s="120"/>
      <c r="I30" s="117">
        <f t="shared" si="1"/>
        <v>0</v>
      </c>
      <c r="K30" s="6"/>
      <c r="L30" s="6"/>
      <c r="M30" s="6"/>
      <c r="N30" s="9"/>
    </row>
    <row r="31" spans="1:14" s="1" customFormat="1" ht="20" customHeight="1" x14ac:dyDescent="0.15">
      <c r="A31" s="71" t="s">
        <v>467</v>
      </c>
      <c r="B31" s="58"/>
      <c r="C31" s="58"/>
      <c r="D31" s="58"/>
      <c r="E31" s="58"/>
      <c r="F31" s="55"/>
      <c r="G31" s="46">
        <f>SUM(G21:G30)</f>
        <v>0</v>
      </c>
      <c r="H31" s="45">
        <f>SUM(H21:H30)</f>
        <v>0</v>
      </c>
      <c r="I31" s="80">
        <f>SUM(I21:I30)</f>
        <v>0</v>
      </c>
      <c r="K31" s="6"/>
      <c r="L31" s="6"/>
      <c r="M31" s="6"/>
      <c r="N31" s="9"/>
    </row>
    <row r="32" spans="1:14" s="1" customFormat="1" ht="12.75" customHeight="1" x14ac:dyDescent="0.15">
      <c r="B32" s="17"/>
      <c r="C32" s="17"/>
      <c r="D32" s="17"/>
      <c r="E32" s="5"/>
      <c r="F32" s="16"/>
      <c r="G32" s="109"/>
      <c r="H32" s="109"/>
      <c r="I32" s="109"/>
      <c r="J32" s="5"/>
      <c r="K32" s="5"/>
      <c r="L32" s="5"/>
      <c r="M32" s="5"/>
      <c r="N32" s="5"/>
    </row>
    <row r="33" spans="1:11" s="5" customFormat="1" ht="32" customHeight="1" x14ac:dyDescent="0.2">
      <c r="A33" s="81" t="s">
        <v>557</v>
      </c>
      <c r="B33" s="50"/>
      <c r="C33" s="51"/>
      <c r="D33" s="50"/>
      <c r="E33" s="50"/>
      <c r="F33" s="50"/>
      <c r="G33" s="111" t="s">
        <v>554</v>
      </c>
      <c r="H33" s="112" t="s">
        <v>555</v>
      </c>
      <c r="I33" s="111" t="s">
        <v>556</v>
      </c>
    </row>
    <row r="34" spans="1:11" s="5" customFormat="1" ht="16" customHeight="1" x14ac:dyDescent="0.15">
      <c r="A34" s="72">
        <v>1</v>
      </c>
      <c r="B34" s="82" t="s">
        <v>563</v>
      </c>
      <c r="C34" s="63"/>
      <c r="D34" s="62"/>
      <c r="E34" s="63"/>
      <c r="F34" s="64"/>
      <c r="G34" s="122">
        <f>G16-G31</f>
        <v>0</v>
      </c>
      <c r="H34" s="123">
        <f t="shared" ref="H34" si="2">H16-H31</f>
        <v>0</v>
      </c>
      <c r="I34" s="122">
        <f>G34+H34</f>
        <v>0</v>
      </c>
    </row>
    <row r="35" spans="1:11" s="5" customFormat="1" ht="16" customHeight="1" x14ac:dyDescent="0.15">
      <c r="A35" s="72">
        <v>2</v>
      </c>
      <c r="B35" s="82" t="s">
        <v>558</v>
      </c>
      <c r="C35" s="63"/>
      <c r="D35" s="62"/>
      <c r="E35" s="63"/>
      <c r="F35" s="64"/>
      <c r="G35" s="122">
        <f>IF(G34&gt;0,G34*0.05,0)</f>
        <v>0</v>
      </c>
      <c r="H35" s="123">
        <f>IF(H34&gt;0,H34*0.05,0)</f>
        <v>0</v>
      </c>
      <c r="I35" s="122">
        <f>G35+H35</f>
        <v>0</v>
      </c>
      <c r="J35" s="109"/>
    </row>
    <row r="36" spans="1:11" s="5" customFormat="1" ht="16" customHeight="1" x14ac:dyDescent="0.15">
      <c r="A36" s="73">
        <v>3</v>
      </c>
      <c r="B36" s="167" t="s">
        <v>468</v>
      </c>
      <c r="C36" s="168"/>
      <c r="D36" s="62"/>
      <c r="E36" s="63"/>
      <c r="F36" s="64"/>
      <c r="G36" s="101">
        <v>1</v>
      </c>
      <c r="H36" s="101">
        <v>1</v>
      </c>
      <c r="I36" s="101">
        <v>1</v>
      </c>
      <c r="K36" s="109"/>
    </row>
    <row r="37" spans="1:11" s="5" customFormat="1" ht="16" customHeight="1" x14ac:dyDescent="0.15">
      <c r="A37" s="72">
        <v>4</v>
      </c>
      <c r="B37" s="167" t="s">
        <v>559</v>
      </c>
      <c r="C37" s="168"/>
      <c r="D37" s="168"/>
      <c r="E37" s="168"/>
      <c r="F37" s="64"/>
      <c r="G37" s="122">
        <f>G34-G35</f>
        <v>0</v>
      </c>
      <c r="H37" s="122">
        <f t="shared" ref="H37" si="3">H34-H35</f>
        <v>0</v>
      </c>
      <c r="I37" s="122">
        <f>G37+H37</f>
        <v>0</v>
      </c>
      <c r="K37" s="109"/>
    </row>
    <row r="38" spans="1:11" s="5" customFormat="1" ht="16" customHeight="1" x14ac:dyDescent="0.15">
      <c r="A38" s="73">
        <v>5</v>
      </c>
      <c r="B38" s="167" t="s">
        <v>560</v>
      </c>
      <c r="C38" s="168"/>
      <c r="D38" s="62"/>
      <c r="E38" s="63"/>
      <c r="F38" s="64"/>
      <c r="G38" s="122">
        <f>IF(G37&gt;0,G37*G36,0)</f>
        <v>0</v>
      </c>
      <c r="H38" s="122">
        <f t="shared" ref="H38" si="4">IF(H37&gt;0,H37*H36,0)</f>
        <v>0</v>
      </c>
      <c r="I38" s="122">
        <f>G38+H38</f>
        <v>0</v>
      </c>
      <c r="J38" s="109"/>
    </row>
    <row r="39" spans="1:11" s="5" customFormat="1" ht="16" customHeight="1" x14ac:dyDescent="0.15">
      <c r="A39" s="74">
        <v>6</v>
      </c>
      <c r="B39" s="167" t="s">
        <v>469</v>
      </c>
      <c r="C39" s="168"/>
      <c r="D39" s="63"/>
      <c r="E39" s="63"/>
      <c r="F39" s="63"/>
      <c r="G39" s="65"/>
      <c r="H39" s="110"/>
      <c r="I39" s="65">
        <f>G39+H39</f>
        <v>0</v>
      </c>
    </row>
    <row r="40" spans="1:11" s="5" customFormat="1" ht="16" customHeight="1" x14ac:dyDescent="0.15">
      <c r="A40" s="74">
        <v>7</v>
      </c>
      <c r="B40" s="169" t="s">
        <v>470</v>
      </c>
      <c r="C40" s="169"/>
      <c r="D40" s="61"/>
      <c r="E40" s="61"/>
      <c r="F40" s="61"/>
      <c r="G40" s="124">
        <f>G38-G39</f>
        <v>0</v>
      </c>
      <c r="H40" s="125">
        <f>H38-H39</f>
        <v>0</v>
      </c>
      <c r="I40" s="124">
        <f>G40-H40</f>
        <v>0</v>
      </c>
      <c r="K40" s="109"/>
    </row>
    <row r="41" spans="1:11" s="5" customFormat="1" ht="8" customHeight="1" x14ac:dyDescent="0.15">
      <c r="A41" s="83"/>
      <c r="B41" s="20"/>
      <c r="C41" s="20"/>
      <c r="G41" s="48"/>
      <c r="H41" s="48"/>
      <c r="I41" s="49"/>
    </row>
    <row r="42" spans="1:11" s="5" customFormat="1" ht="20" customHeight="1" x14ac:dyDescent="0.2">
      <c r="A42" s="180" t="s">
        <v>471</v>
      </c>
      <c r="B42" s="181"/>
      <c r="C42" s="181"/>
      <c r="D42" s="181"/>
      <c r="E42" s="181"/>
      <c r="F42" s="181"/>
      <c r="G42" s="181"/>
      <c r="H42" s="181"/>
      <c r="I42" s="182"/>
    </row>
    <row r="43" spans="1:11" s="1" customFormat="1" ht="55" customHeight="1" x14ac:dyDescent="0.15">
      <c r="A43" s="164"/>
      <c r="B43" s="165"/>
      <c r="C43" s="165"/>
      <c r="D43" s="165"/>
      <c r="E43" s="165"/>
      <c r="F43" s="165"/>
      <c r="G43" s="165"/>
      <c r="H43" s="165"/>
      <c r="I43" s="166"/>
    </row>
    <row r="44" spans="1:11" s="38" customFormat="1" ht="20" customHeight="1" x14ac:dyDescent="0.2">
      <c r="A44" s="126" t="s">
        <v>443</v>
      </c>
      <c r="B44" s="127"/>
      <c r="C44" s="52"/>
      <c r="D44" s="52"/>
      <c r="E44" s="52"/>
      <c r="F44" s="52"/>
      <c r="G44" s="52"/>
      <c r="H44" s="52"/>
      <c r="I44" s="84"/>
    </row>
    <row r="45" spans="1:11" s="1" customFormat="1" x14ac:dyDescent="0.15">
      <c r="A45" s="5"/>
      <c r="C45" s="30"/>
      <c r="D45" s="5"/>
      <c r="E45" s="7"/>
      <c r="F45" s="18"/>
      <c r="G45" s="18"/>
      <c r="H45" s="9"/>
    </row>
    <row r="46" spans="1:11" s="1" customFormat="1" x14ac:dyDescent="0.15">
      <c r="A46" s="7"/>
      <c r="B46" s="7"/>
      <c r="C46" s="30"/>
      <c r="D46" s="5"/>
      <c r="E46" s="7"/>
      <c r="F46" s="18"/>
      <c r="G46" s="18"/>
      <c r="H46" s="9"/>
    </row>
    <row r="47" spans="1:11" s="1" customFormat="1" x14ac:dyDescent="0.15">
      <c r="A47" s="7"/>
      <c r="B47" s="7"/>
      <c r="C47" s="30"/>
      <c r="D47" s="5"/>
      <c r="E47" s="7"/>
      <c r="F47" s="18"/>
      <c r="G47" s="18"/>
      <c r="H47" s="9"/>
    </row>
    <row r="48" spans="1:11" s="1" customFormat="1" x14ac:dyDescent="0.15">
      <c r="A48" s="7"/>
      <c r="B48" s="7"/>
      <c r="C48" s="30"/>
      <c r="D48" s="5"/>
      <c r="E48" s="7"/>
      <c r="F48" s="18"/>
      <c r="G48" s="18"/>
      <c r="H48" s="9"/>
    </row>
    <row r="49" spans="1:14" s="1" customFormat="1" x14ac:dyDescent="0.15">
      <c r="A49" s="7"/>
      <c r="C49" s="30"/>
      <c r="D49" s="5"/>
      <c r="E49" s="7"/>
      <c r="F49" s="22"/>
      <c r="G49" s="22"/>
      <c r="H49" s="9"/>
    </row>
    <row r="50" spans="1:14" x14ac:dyDescent="0.15">
      <c r="B50" s="3"/>
      <c r="C50" s="31"/>
      <c r="D50" s="3"/>
      <c r="E50" s="3"/>
      <c r="F50" s="3"/>
      <c r="G50" s="4"/>
      <c r="H50" s="3"/>
      <c r="I50" s="3"/>
      <c r="J50" s="3"/>
      <c r="K50" s="3"/>
      <c r="L50" s="3"/>
      <c r="M50" s="3"/>
      <c r="N50" s="3"/>
    </row>
  </sheetData>
  <sheetProtection insertRows="0"/>
  <mergeCells count="24">
    <mergeCell ref="A1:I1"/>
    <mergeCell ref="A18:I18"/>
    <mergeCell ref="A17:I17"/>
    <mergeCell ref="A2:I2"/>
    <mergeCell ref="A3:I3"/>
    <mergeCell ref="C19:E19"/>
    <mergeCell ref="C20:E20"/>
    <mergeCell ref="C21:E21"/>
    <mergeCell ref="C22:E22"/>
    <mergeCell ref="A42:I42"/>
    <mergeCell ref="C28:E28"/>
    <mergeCell ref="C29:E29"/>
    <mergeCell ref="C30:E30"/>
    <mergeCell ref="C23:E23"/>
    <mergeCell ref="C24:E24"/>
    <mergeCell ref="C25:E25"/>
    <mergeCell ref="C26:E26"/>
    <mergeCell ref="C27:E27"/>
    <mergeCell ref="A43:I43"/>
    <mergeCell ref="B38:C38"/>
    <mergeCell ref="B39:C39"/>
    <mergeCell ref="B40:C40"/>
    <mergeCell ref="B36:C36"/>
    <mergeCell ref="B37:E37"/>
  </mergeCells>
  <dataValidations count="4">
    <dataValidation allowBlank="1" showErrorMessage="1" sqref="B37:B38 C38" xr:uid="{B2ACBB4E-7ADE-7845-8984-3F24A8A459AC}"/>
    <dataValidation allowBlank="1" showInputMessage="1" showErrorMessage="1" prompt="La part du Fonds TELUS qui figure aux annexes de l'entente de financement._x000a_" sqref="B36:C36" xr:uid="{94822E8D-486D-4743-B33C-AD6793C84140}"/>
    <dataValidation allowBlank="1" showInputMessage="1" showErrorMessage="1" prompt="Soumettez les contrats de vente pour examen avant leur signature. Fournir les copies des rapports reçus des distributeurs et des agents de vente._x000a_" sqref="E4" xr:uid="{EF430E44-3DE4-D145-9675-A33FA4D16247}"/>
    <dataValidation allowBlank="1" showInputMessage="1" showErrorMessage="1" prompt="Inclut: tous les médias; licence télé; en salle; image de marque, commandites et occasions publicitaires; vente/location numérique par le producteur, distributeur sur le Web; mobile/WiFi; hors salles; licence de la non-programmation; logiciel sous-jacent." sqref="C4" xr:uid="{38DE95BA-8138-0B45-9353-88C4CD73D770}"/>
  </dataValidations>
  <hyperlinks>
    <hyperlink ref="A44" location="Reconnaissances!A1" display="&lt;&lt; Page précédente" xr:uid="{4561F5A2-5C6C-644B-8544-34D808BBB9BD}"/>
    <hyperlink ref="A44:B44" location="'Info Projet'!A1" display="&lt;&lt; Page précédente" xr:uid="{A80796DF-CD13-1048-A336-467596D6CB48}"/>
  </hyperlinks>
  <pageMargins left="0.7" right="0.7" top="0.75" bottom="0.75" header="0.3" footer="0.3"/>
  <pageSetup scale="63" orientation="landscape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C2EC186-F54E-544E-BE9A-0F3374D714FD}">
          <x14:formula1>
            <xm:f>'TF_LEGEND (HIDE)'!$O$11:$O$17</xm:f>
          </x14:formula1>
          <xm:sqref>B5:B15</xm:sqref>
        </x14:dataValidation>
        <x14:dataValidation type="list" allowBlank="1" showInputMessage="1" showErrorMessage="1" xr:uid="{4DA2200B-3AF5-5A4C-9387-B0F3A003CF43}">
          <x14:formula1>
            <xm:f>'TF_LEGEND (HIDE)'!$O$21:$O$24</xm:f>
          </x14:formula1>
          <xm:sqref>D5:D15</xm:sqref>
        </x14:dataValidation>
        <x14:dataValidation type="list" allowBlank="1" showInputMessage="1" showErrorMessage="1" xr:uid="{029BAD4B-2918-E84C-9114-D2D62FFDED9A}">
          <x14:formula1>
            <xm:f>'TF_LEGEND (HIDE)'!$O$38:$O$42</xm:f>
          </x14:formula1>
          <xm:sqref>B20</xm:sqref>
        </x14:dataValidation>
        <x14:dataValidation type="list" allowBlank="1" showInputMessage="1" showErrorMessage="1" xr:uid="{A8F46148-1412-204B-9410-574B31031691}">
          <x14:formula1>
            <xm:f>'TF_LEGEND (HIDE)'!$O$38:$O$40</xm:f>
          </x14:formula1>
          <xm:sqref>B21:B30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3">
    <tabColor rgb="FFFF0000"/>
    <outlinePr summaryBelow="0" summaryRight="0"/>
  </sheetPr>
  <dimension ref="A1:T1003"/>
  <sheetViews>
    <sheetView topLeftCell="K16" zoomScaleNormal="100" workbookViewId="0">
      <selection activeCell="O41" sqref="O41"/>
    </sheetView>
  </sheetViews>
  <sheetFormatPr baseColWidth="10" defaultColWidth="11.1640625" defaultRowHeight="15" customHeight="1" x14ac:dyDescent="0.2"/>
  <cols>
    <col min="1" max="1" width="18.83203125" style="24" customWidth="1"/>
    <col min="2" max="2" width="52.5" style="24" customWidth="1"/>
    <col min="3" max="3" width="14.83203125" style="24" customWidth="1"/>
    <col min="4" max="4" width="13.1640625" style="24" customWidth="1"/>
    <col min="5" max="5" width="27.1640625" style="24" customWidth="1"/>
    <col min="6" max="6" width="3.6640625" style="24" customWidth="1"/>
    <col min="7" max="7" width="9.83203125" style="24" customWidth="1"/>
    <col min="8" max="8" width="58.1640625" style="24" customWidth="1"/>
    <col min="9" max="9" width="21.83203125" style="24" customWidth="1"/>
    <col min="10" max="10" width="13.6640625" style="24" customWidth="1"/>
    <col min="11" max="11" width="72.33203125" style="24" customWidth="1"/>
    <col min="12" max="12" width="8" style="24" customWidth="1"/>
    <col min="13" max="13" width="5.5" style="24" customWidth="1"/>
    <col min="14" max="14" width="11.1640625" style="24"/>
    <col min="15" max="15" width="22.5" style="24" customWidth="1"/>
    <col min="16" max="16" width="5.5" style="24" customWidth="1"/>
    <col min="17" max="17" width="16.1640625" style="24" customWidth="1"/>
    <col min="18" max="18" width="5.5" style="24" customWidth="1"/>
    <col min="19" max="19" width="44.33203125" style="24" customWidth="1"/>
    <col min="20" max="20" width="10" style="24" customWidth="1"/>
    <col min="21" max="16384" width="11.1640625" style="24"/>
  </cols>
  <sheetData>
    <row r="1" spans="1:20" ht="33" customHeight="1" x14ac:dyDescent="0.25">
      <c r="A1" s="33" t="s">
        <v>423</v>
      </c>
    </row>
    <row r="2" spans="1:20" ht="15" customHeight="1" x14ac:dyDescent="0.2">
      <c r="A2" s="26"/>
    </row>
    <row r="3" spans="1:20" ht="15" customHeight="1" x14ac:dyDescent="0.2">
      <c r="B3" s="29"/>
      <c r="C3" s="28"/>
      <c r="D3" s="28"/>
      <c r="E3" s="29"/>
    </row>
    <row r="4" spans="1:20" ht="16" x14ac:dyDescent="0.2">
      <c r="A4" s="34" t="s">
        <v>7</v>
      </c>
      <c r="D4" s="34" t="s">
        <v>8</v>
      </c>
      <c r="E4" s="34"/>
      <c r="G4" s="34" t="s">
        <v>9</v>
      </c>
      <c r="H4" s="34"/>
      <c r="J4" s="34" t="s">
        <v>418</v>
      </c>
      <c r="K4" s="34"/>
      <c r="N4" s="34" t="s">
        <v>10</v>
      </c>
      <c r="O4" s="34"/>
      <c r="Q4" s="24" t="s">
        <v>11</v>
      </c>
      <c r="S4" s="34" t="s">
        <v>12</v>
      </c>
      <c r="T4" s="24" t="s">
        <v>13</v>
      </c>
    </row>
    <row r="5" spans="1:20" ht="16" x14ac:dyDescent="0.2">
      <c r="A5" s="24" t="s">
        <v>14</v>
      </c>
      <c r="B5" s="85" t="s">
        <v>472</v>
      </c>
      <c r="D5" s="24" t="s">
        <v>14</v>
      </c>
      <c r="E5" s="86" t="s">
        <v>15</v>
      </c>
      <c r="G5" s="24" t="s">
        <v>14</v>
      </c>
      <c r="H5" s="24" t="s">
        <v>16</v>
      </c>
      <c r="L5" s="26"/>
      <c r="N5" s="24" t="s">
        <v>14</v>
      </c>
      <c r="O5" s="85" t="s">
        <v>473</v>
      </c>
      <c r="Q5" s="26" t="s">
        <v>0</v>
      </c>
      <c r="S5" s="85" t="s">
        <v>474</v>
      </c>
      <c r="T5" s="27"/>
    </row>
    <row r="6" spans="1:20" ht="16" x14ac:dyDescent="0.2">
      <c r="A6" s="24" t="s">
        <v>17</v>
      </c>
      <c r="B6" s="85" t="s">
        <v>18</v>
      </c>
      <c r="D6" s="24" t="s">
        <v>17</v>
      </c>
      <c r="E6" s="86" t="s">
        <v>19</v>
      </c>
      <c r="G6" s="24" t="s">
        <v>17</v>
      </c>
      <c r="H6" s="24" t="s">
        <v>20</v>
      </c>
      <c r="J6" s="24" t="s">
        <v>14</v>
      </c>
      <c r="K6" s="85" t="s">
        <v>475</v>
      </c>
      <c r="N6" s="24" t="s">
        <v>17</v>
      </c>
      <c r="O6" t="s">
        <v>476</v>
      </c>
      <c r="Q6" s="26" t="s">
        <v>1</v>
      </c>
      <c r="S6" s="85" t="s">
        <v>477</v>
      </c>
      <c r="T6" s="27"/>
    </row>
    <row r="7" spans="1:20" ht="16" x14ac:dyDescent="0.2">
      <c r="A7" s="24" t="s">
        <v>22</v>
      </c>
      <c r="B7" t="s">
        <v>478</v>
      </c>
      <c r="D7" s="24" t="s">
        <v>22</v>
      </c>
      <c r="E7" s="86" t="s">
        <v>23</v>
      </c>
      <c r="G7" s="24" t="s">
        <v>22</v>
      </c>
      <c r="H7" s="24" t="s">
        <v>5</v>
      </c>
      <c r="J7" s="24" t="s">
        <v>17</v>
      </c>
      <c r="K7" s="26" t="s">
        <v>446</v>
      </c>
      <c r="N7" s="24" t="s">
        <v>22</v>
      </c>
      <c r="O7" t="s">
        <v>448</v>
      </c>
      <c r="S7" t="s">
        <v>479</v>
      </c>
      <c r="T7" s="27"/>
    </row>
    <row r="8" spans="1:20" ht="16" x14ac:dyDescent="0.2">
      <c r="A8" s="24" t="s">
        <v>24</v>
      </c>
      <c r="B8" s="85" t="s">
        <v>480</v>
      </c>
      <c r="D8" s="24" t="s">
        <v>24</v>
      </c>
      <c r="E8" s="86" t="s">
        <v>25</v>
      </c>
      <c r="G8" s="24" t="s">
        <v>24</v>
      </c>
      <c r="H8" s="24" t="s">
        <v>26</v>
      </c>
      <c r="J8" s="24" t="s">
        <v>22</v>
      </c>
      <c r="K8" s="24" t="s">
        <v>21</v>
      </c>
      <c r="S8" s="85" t="s">
        <v>481</v>
      </c>
      <c r="T8" s="27"/>
    </row>
    <row r="9" spans="1:20" ht="16" x14ac:dyDescent="0.2">
      <c r="A9" s="24" t="s">
        <v>28</v>
      </c>
      <c r="B9" s="85" t="s">
        <v>482</v>
      </c>
      <c r="D9" s="24" t="s">
        <v>28</v>
      </c>
      <c r="E9" s="86" t="s">
        <v>4</v>
      </c>
      <c r="G9" s="24" t="s">
        <v>28</v>
      </c>
      <c r="H9" s="24" t="s">
        <v>29</v>
      </c>
      <c r="J9" s="24" t="s">
        <v>24</v>
      </c>
      <c r="K9" s="26" t="s">
        <v>483</v>
      </c>
      <c r="S9" s="85" t="s">
        <v>484</v>
      </c>
      <c r="T9" s="27"/>
    </row>
    <row r="10" spans="1:20" ht="16" x14ac:dyDescent="0.2">
      <c r="A10" s="24" t="s">
        <v>31</v>
      </c>
      <c r="B10" s="85" t="s">
        <v>485</v>
      </c>
      <c r="D10" s="24" t="s">
        <v>31</v>
      </c>
      <c r="E10" s="86" t="s">
        <v>32</v>
      </c>
      <c r="G10" s="24" t="s">
        <v>31</v>
      </c>
      <c r="H10" s="24" t="s">
        <v>33</v>
      </c>
      <c r="J10" s="24" t="s">
        <v>28</v>
      </c>
      <c r="K10" s="24" t="s">
        <v>27</v>
      </c>
      <c r="N10" s="34" t="s">
        <v>35</v>
      </c>
      <c r="O10" s="34"/>
      <c r="S10" t="s">
        <v>486</v>
      </c>
      <c r="T10" s="27"/>
    </row>
    <row r="11" spans="1:20" ht="16" x14ac:dyDescent="0.2">
      <c r="A11" s="24" t="s">
        <v>36</v>
      </c>
      <c r="B11" t="s">
        <v>487</v>
      </c>
      <c r="D11" s="24" t="s">
        <v>36</v>
      </c>
      <c r="E11" s="86" t="s">
        <v>37</v>
      </c>
      <c r="G11" s="24" t="s">
        <v>36</v>
      </c>
      <c r="H11" s="24" t="s">
        <v>38</v>
      </c>
      <c r="J11" s="24" t="s">
        <v>31</v>
      </c>
      <c r="K11" s="24" t="s">
        <v>30</v>
      </c>
      <c r="N11" s="24" t="s">
        <v>14</v>
      </c>
      <c r="O11" s="26" t="s">
        <v>40</v>
      </c>
      <c r="S11" s="85" t="s">
        <v>488</v>
      </c>
      <c r="T11" s="27"/>
    </row>
    <row r="12" spans="1:20" ht="16" x14ac:dyDescent="0.2">
      <c r="A12" s="24" t="s">
        <v>41</v>
      </c>
      <c r="B12" t="s">
        <v>489</v>
      </c>
      <c r="D12" s="24" t="s">
        <v>41</v>
      </c>
      <c r="E12" s="86" t="s">
        <v>490</v>
      </c>
      <c r="G12" s="24" t="s">
        <v>41</v>
      </c>
      <c r="H12" s="24" t="s">
        <v>43</v>
      </c>
      <c r="J12" s="24" t="s">
        <v>36</v>
      </c>
      <c r="K12" s="24" t="s">
        <v>34</v>
      </c>
      <c r="N12" s="24" t="s">
        <v>17</v>
      </c>
      <c r="O12" s="26" t="s">
        <v>458</v>
      </c>
      <c r="S12" s="85" t="s">
        <v>491</v>
      </c>
      <c r="T12" s="27"/>
    </row>
    <row r="13" spans="1:20" ht="16" x14ac:dyDescent="0.2">
      <c r="A13" s="24" t="s">
        <v>45</v>
      </c>
      <c r="B13" t="s">
        <v>492</v>
      </c>
      <c r="D13" s="24" t="s">
        <v>45</v>
      </c>
      <c r="E13" s="86" t="s">
        <v>42</v>
      </c>
      <c r="G13" s="24" t="s">
        <v>45</v>
      </c>
      <c r="H13" s="24" t="s">
        <v>47</v>
      </c>
      <c r="J13" s="24" t="s">
        <v>41</v>
      </c>
      <c r="K13" s="24" t="s">
        <v>39</v>
      </c>
      <c r="N13" s="24" t="s">
        <v>22</v>
      </c>
      <c r="O13" s="26" t="s">
        <v>493</v>
      </c>
      <c r="S13" s="85" t="s">
        <v>459</v>
      </c>
      <c r="T13" s="27"/>
    </row>
    <row r="14" spans="1:20" ht="16" x14ac:dyDescent="0.2">
      <c r="A14" s="24" t="s">
        <v>49</v>
      </c>
      <c r="B14" t="s">
        <v>494</v>
      </c>
      <c r="D14" s="24" t="s">
        <v>49</v>
      </c>
      <c r="E14" s="86" t="s">
        <v>495</v>
      </c>
      <c r="G14" s="24" t="s">
        <v>49</v>
      </c>
      <c r="H14" s="24" t="s">
        <v>51</v>
      </c>
      <c r="J14" s="24" t="s">
        <v>45</v>
      </c>
      <c r="K14" s="24" t="s">
        <v>44</v>
      </c>
      <c r="N14" s="24" t="s">
        <v>24</v>
      </c>
      <c r="O14" s="26" t="s">
        <v>496</v>
      </c>
      <c r="S14" s="85" t="s">
        <v>497</v>
      </c>
      <c r="T14" s="27"/>
    </row>
    <row r="15" spans="1:20" ht="16" x14ac:dyDescent="0.2">
      <c r="A15" s="24" t="s">
        <v>53</v>
      </c>
      <c r="B15" s="85" t="s">
        <v>498</v>
      </c>
      <c r="D15" s="24" t="s">
        <v>53</v>
      </c>
      <c r="E15" s="86" t="s">
        <v>499</v>
      </c>
      <c r="G15" s="24" t="s">
        <v>53</v>
      </c>
      <c r="H15" s="24" t="s">
        <v>55</v>
      </c>
      <c r="J15" s="24" t="s">
        <v>49</v>
      </c>
      <c r="K15" s="24" t="s">
        <v>48</v>
      </c>
      <c r="N15" s="24" t="s">
        <v>28</v>
      </c>
      <c r="O15" s="26" t="s">
        <v>415</v>
      </c>
      <c r="S15" s="85" t="s">
        <v>500</v>
      </c>
      <c r="T15" s="27"/>
    </row>
    <row r="16" spans="1:20" ht="31" customHeight="1" x14ac:dyDescent="0.2">
      <c r="A16" s="24" t="s">
        <v>57</v>
      </c>
      <c r="B16" s="85" t="s">
        <v>501</v>
      </c>
      <c r="D16" s="24" t="s">
        <v>57</v>
      </c>
      <c r="E16" s="86" t="s">
        <v>46</v>
      </c>
      <c r="G16" s="24" t="s">
        <v>57</v>
      </c>
      <c r="H16" s="24" t="s">
        <v>59</v>
      </c>
      <c r="J16" s="24" t="s">
        <v>53</v>
      </c>
      <c r="K16" s="26" t="s">
        <v>502</v>
      </c>
      <c r="N16" s="24" t="s">
        <v>31</v>
      </c>
      <c r="O16" s="26" t="s">
        <v>503</v>
      </c>
      <c r="S16" s="85" t="s">
        <v>504</v>
      </c>
      <c r="T16" s="27"/>
    </row>
    <row r="17" spans="1:20" ht="16" x14ac:dyDescent="0.2">
      <c r="A17" s="24" t="s">
        <v>61</v>
      </c>
      <c r="B17" t="s">
        <v>505</v>
      </c>
      <c r="D17" s="24" t="s">
        <v>61</v>
      </c>
      <c r="E17" s="86" t="s">
        <v>50</v>
      </c>
      <c r="G17" s="24" t="s">
        <v>61</v>
      </c>
      <c r="H17" s="24" t="s">
        <v>63</v>
      </c>
      <c r="J17" s="24" t="s">
        <v>57</v>
      </c>
      <c r="K17" s="24" t="s">
        <v>56</v>
      </c>
      <c r="N17" s="24" t="s">
        <v>36</v>
      </c>
      <c r="O17" s="85" t="s">
        <v>504</v>
      </c>
      <c r="T17" s="27"/>
    </row>
    <row r="18" spans="1:20" ht="16" x14ac:dyDescent="0.2">
      <c r="A18" s="24" t="s">
        <v>64</v>
      </c>
      <c r="B18" t="s">
        <v>506</v>
      </c>
      <c r="D18" s="24" t="s">
        <v>64</v>
      </c>
      <c r="E18" s="86" t="s">
        <v>54</v>
      </c>
      <c r="G18" s="24" t="s">
        <v>64</v>
      </c>
      <c r="H18" s="24" t="s">
        <v>65</v>
      </c>
      <c r="J18" s="24" t="s">
        <v>61</v>
      </c>
      <c r="K18" s="24" t="s">
        <v>60</v>
      </c>
      <c r="T18" s="27"/>
    </row>
    <row r="19" spans="1:20" ht="16" x14ac:dyDescent="0.2">
      <c r="A19" s="24" t="s">
        <v>67</v>
      </c>
      <c r="B19" s="85" t="s">
        <v>507</v>
      </c>
      <c r="D19" s="24" t="s">
        <v>67</v>
      </c>
      <c r="E19" s="86" t="s">
        <v>58</v>
      </c>
      <c r="G19" s="24" t="s">
        <v>67</v>
      </c>
      <c r="H19" s="24" t="s">
        <v>68</v>
      </c>
      <c r="J19" s="24" t="s">
        <v>64</v>
      </c>
      <c r="K19" s="24" t="s">
        <v>508</v>
      </c>
      <c r="N19" s="34" t="s">
        <v>52</v>
      </c>
      <c r="O19" s="34"/>
      <c r="T19" s="27"/>
    </row>
    <row r="20" spans="1:20" ht="16" x14ac:dyDescent="0.2">
      <c r="A20" s="24" t="s">
        <v>70</v>
      </c>
      <c r="B20" s="85" t="s">
        <v>509</v>
      </c>
      <c r="D20" s="24" t="s">
        <v>70</v>
      </c>
      <c r="E20" s="86" t="s">
        <v>510</v>
      </c>
      <c r="G20" s="24" t="s">
        <v>70</v>
      </c>
      <c r="H20" s="24" t="s">
        <v>71</v>
      </c>
      <c r="J20" s="24" t="s">
        <v>67</v>
      </c>
      <c r="K20" s="24" t="s">
        <v>406</v>
      </c>
    </row>
    <row r="21" spans="1:20" ht="16" x14ac:dyDescent="0.2">
      <c r="A21" s="24" t="s">
        <v>73</v>
      </c>
      <c r="B21" s="85" t="s">
        <v>511</v>
      </c>
      <c r="D21" s="24" t="s">
        <v>73</v>
      </c>
      <c r="E21" s="86" t="s">
        <v>512</v>
      </c>
      <c r="G21" s="24" t="s">
        <v>73</v>
      </c>
      <c r="H21" s="24" t="s">
        <v>74</v>
      </c>
      <c r="J21" s="24" t="s">
        <v>70</v>
      </c>
      <c r="K21" s="24" t="s">
        <v>66</v>
      </c>
      <c r="O21" s="26" t="s">
        <v>460</v>
      </c>
    </row>
    <row r="22" spans="1:20" ht="16" x14ac:dyDescent="0.2">
      <c r="A22" s="24" t="s">
        <v>76</v>
      </c>
      <c r="B22" s="85" t="s">
        <v>513</v>
      </c>
      <c r="D22" s="24" t="s">
        <v>76</v>
      </c>
      <c r="E22" s="86" t="s">
        <v>62</v>
      </c>
      <c r="G22" s="24" t="s">
        <v>76</v>
      </c>
      <c r="H22" s="24" t="s">
        <v>77</v>
      </c>
      <c r="J22" s="24" t="s">
        <v>73</v>
      </c>
      <c r="K22" s="24" t="s">
        <v>69</v>
      </c>
      <c r="O22" s="26" t="s">
        <v>514</v>
      </c>
    </row>
    <row r="23" spans="1:20" ht="16" x14ac:dyDescent="0.2">
      <c r="A23" s="24" t="s">
        <v>78</v>
      </c>
      <c r="B23" s="85" t="s">
        <v>79</v>
      </c>
      <c r="D23" s="24" t="s">
        <v>78</v>
      </c>
      <c r="E23" s="85" t="s">
        <v>504</v>
      </c>
      <c r="G23" s="24" t="s">
        <v>78</v>
      </c>
      <c r="H23" s="24" t="s">
        <v>515</v>
      </c>
      <c r="J23" s="24" t="s">
        <v>76</v>
      </c>
      <c r="K23" s="24" t="s">
        <v>407</v>
      </c>
      <c r="O23" s="26" t="s">
        <v>516</v>
      </c>
    </row>
    <row r="24" spans="1:20" ht="15.75" customHeight="1" x14ac:dyDescent="0.2">
      <c r="A24" s="24" t="s">
        <v>81</v>
      </c>
      <c r="B24" s="85" t="s">
        <v>504</v>
      </c>
      <c r="G24" s="24" t="s">
        <v>81</v>
      </c>
      <c r="H24" s="24" t="s">
        <v>82</v>
      </c>
      <c r="J24" s="24" t="s">
        <v>78</v>
      </c>
      <c r="K24" s="24" t="s">
        <v>72</v>
      </c>
      <c r="O24" s="26" t="s">
        <v>517</v>
      </c>
    </row>
    <row r="25" spans="1:20" ht="15.75" customHeight="1" x14ac:dyDescent="0.2">
      <c r="A25" s="24" t="s">
        <v>84</v>
      </c>
      <c r="G25" s="24" t="s">
        <v>84</v>
      </c>
      <c r="H25" s="24" t="s">
        <v>85</v>
      </c>
      <c r="J25" s="24" t="s">
        <v>81</v>
      </c>
      <c r="K25" s="24" t="s">
        <v>75</v>
      </c>
    </row>
    <row r="26" spans="1:20" ht="15.75" customHeight="1" x14ac:dyDescent="0.2">
      <c r="A26" s="24" t="s">
        <v>87</v>
      </c>
      <c r="G26" s="24" t="s">
        <v>87</v>
      </c>
      <c r="H26" s="24" t="s">
        <v>412</v>
      </c>
      <c r="J26" s="24" t="s">
        <v>84</v>
      </c>
      <c r="K26" s="26" t="s">
        <v>518</v>
      </c>
      <c r="N26" s="34" t="s">
        <v>413</v>
      </c>
      <c r="O26" s="34"/>
    </row>
    <row r="27" spans="1:20" ht="15.75" customHeight="1" x14ac:dyDescent="0.2">
      <c r="A27" s="24" t="s">
        <v>89</v>
      </c>
      <c r="G27" s="24" t="s">
        <v>89</v>
      </c>
      <c r="H27" s="24" t="s">
        <v>90</v>
      </c>
      <c r="J27" s="24" t="s">
        <v>87</v>
      </c>
      <c r="K27" s="24" t="s">
        <v>80</v>
      </c>
      <c r="O27" s="85" t="s">
        <v>448</v>
      </c>
    </row>
    <row r="28" spans="1:20" ht="15.75" customHeight="1" x14ac:dyDescent="0.2">
      <c r="A28" s="24" t="s">
        <v>92</v>
      </c>
      <c r="G28" s="24" t="s">
        <v>92</v>
      </c>
      <c r="H28" s="24" t="s">
        <v>93</v>
      </c>
      <c r="J28" s="24" t="s">
        <v>89</v>
      </c>
      <c r="K28" s="24" t="s">
        <v>83</v>
      </c>
      <c r="O28" s="85" t="s">
        <v>519</v>
      </c>
    </row>
    <row r="29" spans="1:20" ht="15.75" customHeight="1" x14ac:dyDescent="0.2">
      <c r="A29" s="24" t="s">
        <v>95</v>
      </c>
      <c r="G29" s="24" t="s">
        <v>95</v>
      </c>
      <c r="H29" s="24" t="s">
        <v>96</v>
      </c>
      <c r="J29" s="24" t="s">
        <v>92</v>
      </c>
      <c r="K29" s="24" t="s">
        <v>86</v>
      </c>
      <c r="O29" t="s">
        <v>520</v>
      </c>
    </row>
    <row r="30" spans="1:20" ht="15.75" customHeight="1" x14ac:dyDescent="0.2">
      <c r="A30" s="24" t="s">
        <v>98</v>
      </c>
      <c r="D30" s="34" t="s">
        <v>99</v>
      </c>
      <c r="E30" s="34"/>
      <c r="G30" s="24" t="s">
        <v>98</v>
      </c>
      <c r="H30" s="24" t="s">
        <v>100</v>
      </c>
      <c r="J30" s="24" t="s">
        <v>95</v>
      </c>
      <c r="K30" s="24" t="s">
        <v>88</v>
      </c>
      <c r="O30" s="85" t="s">
        <v>521</v>
      </c>
    </row>
    <row r="31" spans="1:20" ht="15.75" customHeight="1" x14ac:dyDescent="0.2">
      <c r="A31" s="24" t="s">
        <v>102</v>
      </c>
      <c r="D31" s="24" t="s">
        <v>14</v>
      </c>
      <c r="E31" s="26" t="s">
        <v>106</v>
      </c>
      <c r="G31" s="24" t="s">
        <v>102</v>
      </c>
      <c r="H31" s="24" t="s">
        <v>103</v>
      </c>
      <c r="J31" s="24" t="s">
        <v>98</v>
      </c>
      <c r="K31" s="24" t="s">
        <v>408</v>
      </c>
      <c r="O31" s="85" t="s">
        <v>522</v>
      </c>
    </row>
    <row r="32" spans="1:20" ht="15.75" customHeight="1" x14ac:dyDescent="0.2">
      <c r="A32" s="34" t="s">
        <v>105</v>
      </c>
      <c r="B32" s="34"/>
      <c r="D32" s="24" t="s">
        <v>17</v>
      </c>
      <c r="E32" s="26" t="s">
        <v>6</v>
      </c>
      <c r="G32" s="24" t="s">
        <v>107</v>
      </c>
      <c r="H32" s="24" t="s">
        <v>108</v>
      </c>
      <c r="J32" s="24" t="s">
        <v>102</v>
      </c>
      <c r="K32" s="24" t="s">
        <v>409</v>
      </c>
      <c r="O32" t="s">
        <v>523</v>
      </c>
    </row>
    <row r="33" spans="1:15" ht="15.75" customHeight="1" x14ac:dyDescent="0.2">
      <c r="A33" s="24" t="s">
        <v>14</v>
      </c>
      <c r="B33" s="24" t="s">
        <v>110</v>
      </c>
      <c r="D33" s="24" t="s">
        <v>22</v>
      </c>
      <c r="E33" s="24" t="s">
        <v>58</v>
      </c>
      <c r="G33" s="24" t="s">
        <v>111</v>
      </c>
      <c r="H33" s="24" t="s">
        <v>112</v>
      </c>
      <c r="J33" s="24" t="s">
        <v>107</v>
      </c>
      <c r="K33" s="24" t="s">
        <v>410</v>
      </c>
      <c r="O33" t="s">
        <v>524</v>
      </c>
    </row>
    <row r="34" spans="1:15" ht="15.75" customHeight="1" x14ac:dyDescent="0.2">
      <c r="A34" s="24" t="s">
        <v>17</v>
      </c>
      <c r="B34" s="26" t="s">
        <v>525</v>
      </c>
      <c r="D34" s="24" t="s">
        <v>24</v>
      </c>
      <c r="E34" s="26" t="s">
        <v>526</v>
      </c>
      <c r="G34" s="24" t="s">
        <v>114</v>
      </c>
      <c r="H34" s="24" t="s">
        <v>115</v>
      </c>
      <c r="J34" s="24" t="s">
        <v>111</v>
      </c>
      <c r="K34" s="24" t="s">
        <v>91</v>
      </c>
      <c r="O34" t="s">
        <v>527</v>
      </c>
    </row>
    <row r="35" spans="1:15" ht="15.75" customHeight="1" x14ac:dyDescent="0.2">
      <c r="A35" s="24" t="s">
        <v>22</v>
      </c>
      <c r="B35" s="26" t="s">
        <v>528</v>
      </c>
      <c r="D35" s="24" t="s">
        <v>28</v>
      </c>
      <c r="E35" s="26" t="s">
        <v>529</v>
      </c>
      <c r="G35" s="24" t="s">
        <v>117</v>
      </c>
      <c r="H35" s="24" t="s">
        <v>118</v>
      </c>
      <c r="J35" s="24" t="s">
        <v>114</v>
      </c>
      <c r="K35" s="24" t="s">
        <v>94</v>
      </c>
      <c r="O35" s="85" t="s">
        <v>504</v>
      </c>
    </row>
    <row r="36" spans="1:15" ht="15.75" customHeight="1" x14ac:dyDescent="0.2">
      <c r="A36" s="24" t="s">
        <v>24</v>
      </c>
      <c r="B36" s="85" t="s">
        <v>504</v>
      </c>
      <c r="D36" s="24" t="s">
        <v>31</v>
      </c>
      <c r="E36" s="85" t="s">
        <v>504</v>
      </c>
      <c r="G36" s="24" t="s">
        <v>120</v>
      </c>
      <c r="H36" s="24" t="s">
        <v>121</v>
      </c>
      <c r="J36" s="24" t="s">
        <v>117</v>
      </c>
      <c r="K36" s="24" t="s">
        <v>97</v>
      </c>
    </row>
    <row r="37" spans="1:15" ht="15.75" customHeight="1" x14ac:dyDescent="0.2">
      <c r="G37" s="24" t="s">
        <v>123</v>
      </c>
      <c r="H37" s="24" t="s">
        <v>124</v>
      </c>
      <c r="J37" s="24" t="s">
        <v>120</v>
      </c>
      <c r="K37" s="24" t="s">
        <v>411</v>
      </c>
      <c r="N37" s="34" t="s">
        <v>416</v>
      </c>
      <c r="O37" s="34"/>
    </row>
    <row r="38" spans="1:15" ht="15.75" customHeight="1" x14ac:dyDescent="0.2">
      <c r="G38" s="24" t="s">
        <v>126</v>
      </c>
      <c r="H38" s="24" t="s">
        <v>127</v>
      </c>
      <c r="J38" s="24" t="s">
        <v>123</v>
      </c>
      <c r="K38" s="24" t="s">
        <v>101</v>
      </c>
      <c r="O38" s="85" t="s">
        <v>553</v>
      </c>
    </row>
    <row r="39" spans="1:15" ht="15.75" customHeight="1" x14ac:dyDescent="0.2">
      <c r="A39" s="34" t="s">
        <v>128</v>
      </c>
      <c r="B39" s="34"/>
      <c r="D39" s="34" t="s">
        <v>419</v>
      </c>
      <c r="E39" s="34"/>
      <c r="G39" s="24" t="s">
        <v>129</v>
      </c>
      <c r="H39" s="24" t="s">
        <v>130</v>
      </c>
      <c r="J39" s="24" t="s">
        <v>126</v>
      </c>
      <c r="K39" s="24" t="s">
        <v>104</v>
      </c>
      <c r="O39" s="85" t="s">
        <v>552</v>
      </c>
    </row>
    <row r="40" spans="1:15" ht="15.75" customHeight="1" x14ac:dyDescent="0.2">
      <c r="A40" s="24" t="s">
        <v>14</v>
      </c>
      <c r="B40" s="24" t="s">
        <v>3</v>
      </c>
      <c r="D40" s="24" t="s">
        <v>14</v>
      </c>
      <c r="E40" s="26" t="s">
        <v>530</v>
      </c>
      <c r="G40" s="24" t="s">
        <v>131</v>
      </c>
      <c r="H40" s="24" t="s">
        <v>132</v>
      </c>
      <c r="J40" s="24" t="s">
        <v>129</v>
      </c>
      <c r="K40" s="24" t="s">
        <v>109</v>
      </c>
      <c r="O40" s="85" t="s">
        <v>504</v>
      </c>
    </row>
    <row r="41" spans="1:15" ht="15.75" customHeight="1" x14ac:dyDescent="0.2">
      <c r="A41" s="24" t="s">
        <v>17</v>
      </c>
      <c r="B41" s="26" t="s">
        <v>531</v>
      </c>
      <c r="D41" s="24" t="s">
        <v>17</v>
      </c>
      <c r="E41" s="26" t="s">
        <v>2</v>
      </c>
      <c r="G41" s="24" t="s">
        <v>133</v>
      </c>
      <c r="H41" s="24" t="s">
        <v>134</v>
      </c>
      <c r="J41" s="24" t="s">
        <v>131</v>
      </c>
      <c r="K41" s="24" t="s">
        <v>113</v>
      </c>
      <c r="O41"/>
    </row>
    <row r="42" spans="1:15" ht="15.75" customHeight="1" x14ac:dyDescent="0.2">
      <c r="A42" s="24" t="s">
        <v>22</v>
      </c>
      <c r="B42" s="26" t="s">
        <v>447</v>
      </c>
      <c r="G42" s="24" t="s">
        <v>135</v>
      </c>
      <c r="H42" s="24" t="s">
        <v>136</v>
      </c>
      <c r="J42" s="24" t="s">
        <v>133</v>
      </c>
      <c r="K42" s="24" t="s">
        <v>116</v>
      </c>
      <c r="O42" s="85"/>
    </row>
    <row r="43" spans="1:15" ht="15.75" customHeight="1" x14ac:dyDescent="0.2">
      <c r="A43" s="24" t="s">
        <v>24</v>
      </c>
      <c r="B43" s="85" t="s">
        <v>504</v>
      </c>
      <c r="G43" s="24" t="s">
        <v>137</v>
      </c>
      <c r="H43" s="24" t="s">
        <v>138</v>
      </c>
      <c r="J43" s="24" t="s">
        <v>135</v>
      </c>
      <c r="K43" s="24" t="s">
        <v>119</v>
      </c>
    </row>
    <row r="44" spans="1:15" ht="15.75" customHeight="1" x14ac:dyDescent="0.2">
      <c r="A44" s="24" t="s">
        <v>28</v>
      </c>
      <c r="G44" s="24" t="s">
        <v>139</v>
      </c>
      <c r="H44" s="24" t="s">
        <v>140</v>
      </c>
      <c r="J44" s="24" t="s">
        <v>137</v>
      </c>
      <c r="K44" s="24" t="s">
        <v>122</v>
      </c>
    </row>
    <row r="45" spans="1:15" ht="15.75" customHeight="1" x14ac:dyDescent="0.2">
      <c r="A45" s="24" t="s">
        <v>31</v>
      </c>
      <c r="G45" s="24" t="s">
        <v>141</v>
      </c>
      <c r="H45" s="24" t="s">
        <v>142</v>
      </c>
      <c r="J45" s="24" t="s">
        <v>139</v>
      </c>
      <c r="K45" s="24" t="s">
        <v>125</v>
      </c>
    </row>
    <row r="46" spans="1:15" ht="15.75" customHeight="1" x14ac:dyDescent="0.2">
      <c r="A46" s="24" t="s">
        <v>36</v>
      </c>
      <c r="G46" s="24" t="s">
        <v>143</v>
      </c>
      <c r="H46" s="24" t="s">
        <v>144</v>
      </c>
      <c r="J46" s="24" t="s">
        <v>141</v>
      </c>
      <c r="K46" s="85" t="s">
        <v>504</v>
      </c>
    </row>
    <row r="47" spans="1:15" ht="15.75" customHeight="1" x14ac:dyDescent="0.2">
      <c r="A47" s="24" t="s">
        <v>41</v>
      </c>
      <c r="G47" s="24" t="s">
        <v>145</v>
      </c>
      <c r="H47" s="24" t="s">
        <v>146</v>
      </c>
      <c r="J47" s="24" t="s">
        <v>143</v>
      </c>
    </row>
    <row r="48" spans="1:15" ht="15.75" customHeight="1" x14ac:dyDescent="0.2">
      <c r="A48" s="24" t="s">
        <v>45</v>
      </c>
      <c r="G48" s="24" t="s">
        <v>147</v>
      </c>
      <c r="H48" s="24" t="s">
        <v>148</v>
      </c>
      <c r="J48" s="24" t="s">
        <v>145</v>
      </c>
    </row>
    <row r="49" spans="1:10" ht="15.75" customHeight="1" x14ac:dyDescent="0.2">
      <c r="A49" s="24" t="s">
        <v>49</v>
      </c>
      <c r="G49" s="24" t="s">
        <v>149</v>
      </c>
      <c r="H49" s="24" t="s">
        <v>150</v>
      </c>
      <c r="J49" s="24" t="s">
        <v>147</v>
      </c>
    </row>
    <row r="50" spans="1:10" ht="15.75" customHeight="1" x14ac:dyDescent="0.2">
      <c r="G50" s="24" t="s">
        <v>151</v>
      </c>
      <c r="H50" s="24" t="s">
        <v>152</v>
      </c>
      <c r="J50" s="24" t="s">
        <v>149</v>
      </c>
    </row>
    <row r="51" spans="1:10" ht="15.75" customHeight="1" x14ac:dyDescent="0.2">
      <c r="A51" s="34" t="s">
        <v>417</v>
      </c>
      <c r="B51" s="26"/>
      <c r="D51" s="34" t="s">
        <v>420</v>
      </c>
      <c r="E51" s="34"/>
      <c r="G51" s="24" t="s">
        <v>153</v>
      </c>
      <c r="H51" s="24" t="s">
        <v>154</v>
      </c>
      <c r="J51" s="24" t="s">
        <v>151</v>
      </c>
    </row>
    <row r="52" spans="1:10" ht="15.75" customHeight="1" x14ac:dyDescent="0.2">
      <c r="A52" s="24">
        <v>1</v>
      </c>
      <c r="B52" s="85" t="s">
        <v>532</v>
      </c>
      <c r="D52" s="87">
        <v>1</v>
      </c>
      <c r="E52" s="26" t="s">
        <v>533</v>
      </c>
      <c r="G52" s="24" t="s">
        <v>155</v>
      </c>
      <c r="H52" s="24" t="s">
        <v>156</v>
      </c>
      <c r="J52" s="24" t="s">
        <v>153</v>
      </c>
    </row>
    <row r="53" spans="1:10" ht="15.75" customHeight="1" x14ac:dyDescent="0.2">
      <c r="A53" s="24">
        <v>2</v>
      </c>
      <c r="B53" t="s">
        <v>534</v>
      </c>
      <c r="D53" s="87">
        <v>2</v>
      </c>
      <c r="E53" s="26" t="s">
        <v>535</v>
      </c>
      <c r="G53" s="24" t="s">
        <v>157</v>
      </c>
      <c r="H53" s="24" t="s">
        <v>158</v>
      </c>
      <c r="J53" s="24" t="s">
        <v>155</v>
      </c>
    </row>
    <row r="54" spans="1:10" ht="15.75" customHeight="1" x14ac:dyDescent="0.2">
      <c r="A54" s="24">
        <v>3</v>
      </c>
      <c r="B54" s="85" t="s">
        <v>547</v>
      </c>
      <c r="D54" s="87">
        <v>3</v>
      </c>
      <c r="E54" s="26" t="s">
        <v>536</v>
      </c>
      <c r="G54" s="24" t="s">
        <v>159</v>
      </c>
      <c r="H54" s="24" t="s">
        <v>160</v>
      </c>
      <c r="J54" s="24" t="s">
        <v>157</v>
      </c>
    </row>
    <row r="55" spans="1:10" ht="15.75" customHeight="1" x14ac:dyDescent="0.2">
      <c r="A55" s="24">
        <v>4</v>
      </c>
      <c r="B55" s="85" t="s">
        <v>546</v>
      </c>
      <c r="D55" s="87">
        <v>4</v>
      </c>
      <c r="E55" s="26" t="s">
        <v>537</v>
      </c>
      <c r="G55" s="24" t="s">
        <v>161</v>
      </c>
      <c r="H55" s="24" t="s">
        <v>162</v>
      </c>
      <c r="J55" s="24" t="s">
        <v>159</v>
      </c>
    </row>
    <row r="56" spans="1:10" ht="15.75" customHeight="1" x14ac:dyDescent="0.2">
      <c r="A56" s="24">
        <v>5</v>
      </c>
      <c r="B56" s="26"/>
      <c r="D56" s="87">
        <v>5</v>
      </c>
      <c r="E56" s="26" t="s">
        <v>538</v>
      </c>
      <c r="G56" s="24" t="s">
        <v>163</v>
      </c>
      <c r="H56" s="24" t="s">
        <v>164</v>
      </c>
      <c r="J56" s="24" t="s">
        <v>161</v>
      </c>
    </row>
    <row r="57" spans="1:10" ht="15.75" customHeight="1" x14ac:dyDescent="0.2">
      <c r="A57" s="24">
        <v>6</v>
      </c>
      <c r="D57" s="87">
        <v>6</v>
      </c>
      <c r="E57" s="26" t="s">
        <v>539</v>
      </c>
      <c r="G57" s="24" t="s">
        <v>165</v>
      </c>
      <c r="H57" s="24" t="s">
        <v>166</v>
      </c>
      <c r="J57" s="24" t="s">
        <v>163</v>
      </c>
    </row>
    <row r="58" spans="1:10" ht="15.75" customHeight="1" x14ac:dyDescent="0.2">
      <c r="A58" s="24">
        <v>7</v>
      </c>
      <c r="D58" s="87">
        <v>7</v>
      </c>
      <c r="E58" s="26" t="s">
        <v>540</v>
      </c>
      <c r="G58" s="24" t="s">
        <v>167</v>
      </c>
      <c r="H58" s="24" t="s">
        <v>168</v>
      </c>
      <c r="J58" s="24" t="s">
        <v>165</v>
      </c>
    </row>
    <row r="59" spans="1:10" ht="15.75" customHeight="1" x14ac:dyDescent="0.2">
      <c r="A59" s="24">
        <v>8</v>
      </c>
      <c r="D59" s="87">
        <v>8</v>
      </c>
      <c r="E59" s="26" t="s">
        <v>541</v>
      </c>
      <c r="G59" s="24" t="s">
        <v>169</v>
      </c>
      <c r="H59" s="24" t="s">
        <v>170</v>
      </c>
      <c r="J59" s="24" t="s">
        <v>167</v>
      </c>
    </row>
    <row r="60" spans="1:10" ht="15.75" customHeight="1" x14ac:dyDescent="0.2">
      <c r="A60" s="24">
        <v>9</v>
      </c>
      <c r="D60" s="87">
        <v>9</v>
      </c>
      <c r="E60" s="26" t="s">
        <v>542</v>
      </c>
      <c r="G60" s="24" t="s">
        <v>171</v>
      </c>
      <c r="H60" s="24" t="s">
        <v>172</v>
      </c>
      <c r="J60" s="24" t="s">
        <v>169</v>
      </c>
    </row>
    <row r="61" spans="1:10" ht="15.75" customHeight="1" x14ac:dyDescent="0.2">
      <c r="A61" s="24">
        <v>10</v>
      </c>
      <c r="D61" s="87">
        <v>10</v>
      </c>
      <c r="E61" s="26" t="s">
        <v>543</v>
      </c>
      <c r="G61" s="24" t="s">
        <v>173</v>
      </c>
      <c r="H61" s="24" t="s">
        <v>174</v>
      </c>
      <c r="J61" s="24" t="s">
        <v>171</v>
      </c>
    </row>
    <row r="62" spans="1:10" ht="15.75" customHeight="1" x14ac:dyDescent="0.2">
      <c r="A62" s="24">
        <v>11</v>
      </c>
      <c r="D62" s="87">
        <v>11</v>
      </c>
      <c r="E62" s="26" t="s">
        <v>544</v>
      </c>
      <c r="G62" s="24" t="s">
        <v>175</v>
      </c>
      <c r="H62" s="24" t="s">
        <v>176</v>
      </c>
      <c r="J62" s="24" t="s">
        <v>173</v>
      </c>
    </row>
    <row r="63" spans="1:10" ht="15.75" customHeight="1" x14ac:dyDescent="0.2">
      <c r="A63" s="24">
        <v>12</v>
      </c>
      <c r="D63" s="87">
        <v>12</v>
      </c>
      <c r="E63" s="26" t="s">
        <v>545</v>
      </c>
      <c r="G63" s="24" t="s">
        <v>177</v>
      </c>
      <c r="H63" s="24" t="s">
        <v>178</v>
      </c>
      <c r="J63" s="24" t="s">
        <v>175</v>
      </c>
    </row>
    <row r="64" spans="1:10" ht="15.75" customHeight="1" x14ac:dyDescent="0.2">
      <c r="A64" s="24">
        <v>13</v>
      </c>
      <c r="G64" s="24" t="s">
        <v>179</v>
      </c>
      <c r="H64" s="24" t="s">
        <v>180</v>
      </c>
      <c r="J64" s="24" t="s">
        <v>177</v>
      </c>
    </row>
    <row r="65" spans="1:10" ht="15.75" customHeight="1" x14ac:dyDescent="0.2">
      <c r="A65" s="24">
        <v>14</v>
      </c>
      <c r="G65" s="24" t="s">
        <v>181</v>
      </c>
      <c r="H65" s="24" t="s">
        <v>182</v>
      </c>
      <c r="J65" s="24" t="s">
        <v>179</v>
      </c>
    </row>
    <row r="66" spans="1:10" ht="15.75" customHeight="1" x14ac:dyDescent="0.2">
      <c r="A66" s="24">
        <v>15</v>
      </c>
      <c r="D66" s="34" t="s">
        <v>421</v>
      </c>
      <c r="G66" s="24" t="s">
        <v>183</v>
      </c>
      <c r="H66" s="24" t="s">
        <v>184</v>
      </c>
      <c r="J66" s="24" t="s">
        <v>181</v>
      </c>
    </row>
    <row r="67" spans="1:10" ht="15.75" customHeight="1" x14ac:dyDescent="0.2">
      <c r="A67" s="24">
        <v>16</v>
      </c>
      <c r="D67" s="24">
        <v>1</v>
      </c>
      <c r="G67" s="24" t="s">
        <v>185</v>
      </c>
      <c r="H67" s="24" t="s">
        <v>186</v>
      </c>
      <c r="J67" s="24" t="s">
        <v>183</v>
      </c>
    </row>
    <row r="68" spans="1:10" ht="15.75" customHeight="1" x14ac:dyDescent="0.2">
      <c r="A68" s="24">
        <v>17</v>
      </c>
      <c r="D68" s="24">
        <v>2</v>
      </c>
      <c r="G68" s="24" t="s">
        <v>187</v>
      </c>
      <c r="H68" s="24" t="s">
        <v>188</v>
      </c>
      <c r="J68" s="24" t="s">
        <v>185</v>
      </c>
    </row>
    <row r="69" spans="1:10" ht="15.75" customHeight="1" x14ac:dyDescent="0.2">
      <c r="A69" s="24">
        <v>18</v>
      </c>
      <c r="D69" s="24">
        <v>3</v>
      </c>
      <c r="G69" s="24" t="s">
        <v>189</v>
      </c>
      <c r="H69" s="24" t="s">
        <v>190</v>
      </c>
      <c r="J69" s="24" t="s">
        <v>187</v>
      </c>
    </row>
    <row r="70" spans="1:10" ht="15.75" customHeight="1" x14ac:dyDescent="0.2">
      <c r="A70" s="24">
        <v>19</v>
      </c>
      <c r="D70" s="24">
        <v>4</v>
      </c>
      <c r="G70" s="24" t="s">
        <v>191</v>
      </c>
      <c r="H70" s="24" t="s">
        <v>192</v>
      </c>
      <c r="J70" s="24" t="s">
        <v>189</v>
      </c>
    </row>
    <row r="71" spans="1:10" ht="15.75" customHeight="1" x14ac:dyDescent="0.2">
      <c r="A71" s="24">
        <v>20</v>
      </c>
      <c r="D71" s="24">
        <v>5</v>
      </c>
      <c r="G71" s="24" t="s">
        <v>193</v>
      </c>
      <c r="H71" s="24" t="s">
        <v>194</v>
      </c>
      <c r="J71" s="24" t="s">
        <v>191</v>
      </c>
    </row>
    <row r="72" spans="1:10" ht="15.75" customHeight="1" x14ac:dyDescent="0.2">
      <c r="A72" s="24">
        <v>21</v>
      </c>
      <c r="D72" s="24">
        <v>6</v>
      </c>
      <c r="G72" s="24" t="s">
        <v>195</v>
      </c>
      <c r="H72" s="24" t="s">
        <v>196</v>
      </c>
      <c r="J72" s="24" t="s">
        <v>193</v>
      </c>
    </row>
    <row r="73" spans="1:10" ht="15.75" customHeight="1" x14ac:dyDescent="0.2">
      <c r="A73" s="24">
        <v>22</v>
      </c>
      <c r="D73" s="24">
        <v>7</v>
      </c>
      <c r="G73" s="24" t="s">
        <v>197</v>
      </c>
      <c r="H73" s="24" t="s">
        <v>198</v>
      </c>
      <c r="J73" s="24" t="s">
        <v>195</v>
      </c>
    </row>
    <row r="74" spans="1:10" ht="15.75" customHeight="1" x14ac:dyDescent="0.2">
      <c r="A74" s="24">
        <v>23</v>
      </c>
      <c r="D74" s="24">
        <v>8</v>
      </c>
      <c r="G74" s="24" t="s">
        <v>199</v>
      </c>
      <c r="H74" s="24" t="s">
        <v>200</v>
      </c>
      <c r="J74" s="24" t="s">
        <v>197</v>
      </c>
    </row>
    <row r="75" spans="1:10" ht="15.75" customHeight="1" x14ac:dyDescent="0.2">
      <c r="A75" s="24">
        <v>24</v>
      </c>
      <c r="D75" s="24">
        <v>9</v>
      </c>
      <c r="G75" s="24" t="s">
        <v>201</v>
      </c>
      <c r="H75" s="24" t="s">
        <v>202</v>
      </c>
      <c r="J75" s="24" t="s">
        <v>199</v>
      </c>
    </row>
    <row r="76" spans="1:10" ht="15.75" customHeight="1" x14ac:dyDescent="0.2">
      <c r="A76" s="24">
        <v>25</v>
      </c>
      <c r="D76" s="24">
        <v>10</v>
      </c>
      <c r="G76" s="24" t="s">
        <v>203</v>
      </c>
      <c r="H76" s="24" t="s">
        <v>204</v>
      </c>
      <c r="J76" s="24" t="s">
        <v>201</v>
      </c>
    </row>
    <row r="77" spans="1:10" ht="15.75" customHeight="1" x14ac:dyDescent="0.2">
      <c r="A77" s="24">
        <v>26</v>
      </c>
      <c r="D77" s="24">
        <v>11</v>
      </c>
      <c r="G77" s="24" t="s">
        <v>205</v>
      </c>
      <c r="H77" s="24" t="s">
        <v>206</v>
      </c>
    </row>
    <row r="78" spans="1:10" ht="15.75" customHeight="1" x14ac:dyDescent="0.2">
      <c r="A78" s="24">
        <v>27</v>
      </c>
      <c r="D78" s="24">
        <v>12</v>
      </c>
      <c r="G78" s="24" t="s">
        <v>207</v>
      </c>
      <c r="H78" s="24" t="s">
        <v>208</v>
      </c>
    </row>
    <row r="79" spans="1:10" ht="15.75" customHeight="1" x14ac:dyDescent="0.2">
      <c r="A79" s="24">
        <v>28</v>
      </c>
      <c r="D79" s="24">
        <v>13</v>
      </c>
      <c r="G79" s="24" t="s">
        <v>209</v>
      </c>
      <c r="H79" s="24" t="s">
        <v>210</v>
      </c>
    </row>
    <row r="80" spans="1:10" ht="15.75" customHeight="1" x14ac:dyDescent="0.2">
      <c r="A80" s="24">
        <v>29</v>
      </c>
      <c r="D80" s="24">
        <v>14</v>
      </c>
      <c r="G80" s="24" t="s">
        <v>211</v>
      </c>
      <c r="H80" s="24" t="s">
        <v>212</v>
      </c>
    </row>
    <row r="81" spans="1:8" ht="15.75" customHeight="1" x14ac:dyDescent="0.2">
      <c r="A81" s="24">
        <v>30</v>
      </c>
      <c r="D81" s="24">
        <v>15</v>
      </c>
      <c r="G81" s="24" t="s">
        <v>213</v>
      </c>
      <c r="H81" s="24" t="s">
        <v>214</v>
      </c>
    </row>
    <row r="82" spans="1:8" ht="15.75" customHeight="1" x14ac:dyDescent="0.2">
      <c r="A82" s="24">
        <v>31</v>
      </c>
      <c r="D82" s="24">
        <v>16</v>
      </c>
      <c r="G82" s="24" t="s">
        <v>215</v>
      </c>
      <c r="H82" s="85" t="s">
        <v>504</v>
      </c>
    </row>
    <row r="83" spans="1:8" ht="15.75" customHeight="1" x14ac:dyDescent="0.2">
      <c r="A83" s="24">
        <v>32</v>
      </c>
      <c r="D83" s="24">
        <v>17</v>
      </c>
      <c r="G83" s="24" t="s">
        <v>216</v>
      </c>
    </row>
    <row r="84" spans="1:8" ht="15.75" customHeight="1" x14ac:dyDescent="0.2">
      <c r="A84" s="24">
        <v>33</v>
      </c>
      <c r="D84" s="24">
        <v>18</v>
      </c>
      <c r="G84" s="24" t="s">
        <v>217</v>
      </c>
    </row>
    <row r="85" spans="1:8" ht="15.75" customHeight="1" x14ac:dyDescent="0.2">
      <c r="A85" s="24">
        <v>34</v>
      </c>
      <c r="D85" s="24">
        <v>19</v>
      </c>
      <c r="G85" s="24" t="s">
        <v>218</v>
      </c>
    </row>
    <row r="86" spans="1:8" ht="15.75" customHeight="1" x14ac:dyDescent="0.2">
      <c r="A86" s="24">
        <v>35</v>
      </c>
      <c r="D86" s="24">
        <v>20</v>
      </c>
      <c r="G86" s="24" t="s">
        <v>219</v>
      </c>
    </row>
    <row r="87" spans="1:8" ht="15.75" customHeight="1" x14ac:dyDescent="0.2">
      <c r="A87" s="24">
        <v>36</v>
      </c>
      <c r="D87" s="24">
        <v>21</v>
      </c>
      <c r="G87" s="24" t="s">
        <v>220</v>
      </c>
    </row>
    <row r="88" spans="1:8" ht="15.75" customHeight="1" x14ac:dyDescent="0.2">
      <c r="A88" s="24">
        <v>37</v>
      </c>
      <c r="D88" s="24">
        <v>22</v>
      </c>
      <c r="G88" s="24" t="s">
        <v>221</v>
      </c>
    </row>
    <row r="89" spans="1:8" ht="15.75" customHeight="1" x14ac:dyDescent="0.2">
      <c r="A89" s="24">
        <v>38</v>
      </c>
      <c r="D89" s="24">
        <v>23</v>
      </c>
      <c r="G89" s="24" t="s">
        <v>222</v>
      </c>
    </row>
    <row r="90" spans="1:8" ht="15.75" customHeight="1" x14ac:dyDescent="0.2">
      <c r="A90" s="24">
        <v>39</v>
      </c>
      <c r="D90" s="24">
        <v>24</v>
      </c>
      <c r="G90" s="24" t="s">
        <v>223</v>
      </c>
    </row>
    <row r="91" spans="1:8" ht="15.75" customHeight="1" x14ac:dyDescent="0.2">
      <c r="A91" s="24">
        <v>40</v>
      </c>
      <c r="D91" s="24">
        <v>25</v>
      </c>
      <c r="G91" s="24" t="s">
        <v>224</v>
      </c>
    </row>
    <row r="92" spans="1:8" ht="15.75" customHeight="1" x14ac:dyDescent="0.2">
      <c r="A92" s="24">
        <v>41</v>
      </c>
      <c r="D92" s="24">
        <v>26</v>
      </c>
      <c r="G92" s="24" t="s">
        <v>225</v>
      </c>
    </row>
    <row r="93" spans="1:8" ht="15.75" customHeight="1" x14ac:dyDescent="0.2">
      <c r="A93" s="24">
        <v>42</v>
      </c>
      <c r="D93" s="24">
        <v>27</v>
      </c>
      <c r="G93" s="24" t="s">
        <v>226</v>
      </c>
    </row>
    <row r="94" spans="1:8" ht="15.75" customHeight="1" x14ac:dyDescent="0.2">
      <c r="A94" s="24">
        <v>43</v>
      </c>
      <c r="D94" s="24">
        <v>28</v>
      </c>
      <c r="G94" s="24" t="s">
        <v>227</v>
      </c>
    </row>
    <row r="95" spans="1:8" ht="15.75" customHeight="1" x14ac:dyDescent="0.2">
      <c r="A95" s="24">
        <v>44</v>
      </c>
      <c r="D95" s="24">
        <v>29</v>
      </c>
      <c r="G95" s="24" t="s">
        <v>228</v>
      </c>
    </row>
    <row r="96" spans="1:8" ht="15.75" customHeight="1" x14ac:dyDescent="0.2">
      <c r="A96" s="24">
        <v>45</v>
      </c>
      <c r="D96" s="24">
        <v>30</v>
      </c>
      <c r="G96" s="24" t="s">
        <v>229</v>
      </c>
    </row>
    <row r="97" spans="1:7" ht="15.75" customHeight="1" x14ac:dyDescent="0.2">
      <c r="A97" s="24">
        <v>46</v>
      </c>
      <c r="D97" s="24">
        <v>31</v>
      </c>
      <c r="G97" s="24" t="s">
        <v>230</v>
      </c>
    </row>
    <row r="98" spans="1:7" ht="15.75" customHeight="1" x14ac:dyDescent="0.2">
      <c r="A98" s="24">
        <v>47</v>
      </c>
      <c r="G98" s="24" t="s">
        <v>231</v>
      </c>
    </row>
    <row r="99" spans="1:7" ht="15.75" customHeight="1" x14ac:dyDescent="0.2">
      <c r="A99" s="24">
        <v>48</v>
      </c>
      <c r="G99" s="24" t="s">
        <v>232</v>
      </c>
    </row>
    <row r="100" spans="1:7" ht="15.75" customHeight="1" x14ac:dyDescent="0.2">
      <c r="A100" s="24">
        <v>49</v>
      </c>
      <c r="D100" s="34" t="s">
        <v>422</v>
      </c>
      <c r="G100" s="24" t="s">
        <v>233</v>
      </c>
    </row>
    <row r="101" spans="1:7" ht="15.75" customHeight="1" x14ac:dyDescent="0.2">
      <c r="A101" s="24">
        <v>50</v>
      </c>
      <c r="D101" s="24">
        <v>2014</v>
      </c>
      <c r="G101" s="24" t="s">
        <v>234</v>
      </c>
    </row>
    <row r="102" spans="1:7" ht="15.75" customHeight="1" x14ac:dyDescent="0.2">
      <c r="A102" s="24">
        <v>51</v>
      </c>
      <c r="D102" s="24">
        <v>2015</v>
      </c>
      <c r="G102" s="24" t="s">
        <v>235</v>
      </c>
    </row>
    <row r="103" spans="1:7" ht="15.75" customHeight="1" x14ac:dyDescent="0.2">
      <c r="A103" s="24">
        <v>52</v>
      </c>
      <c r="D103" s="24">
        <v>2016</v>
      </c>
      <c r="G103" s="24" t="s">
        <v>236</v>
      </c>
    </row>
    <row r="104" spans="1:7" ht="15.75" customHeight="1" x14ac:dyDescent="0.2">
      <c r="A104" s="24">
        <v>53</v>
      </c>
      <c r="D104" s="24">
        <v>2017</v>
      </c>
      <c r="G104" s="24" t="s">
        <v>237</v>
      </c>
    </row>
    <row r="105" spans="1:7" ht="15.75" customHeight="1" x14ac:dyDescent="0.2">
      <c r="A105" s="24">
        <v>54</v>
      </c>
      <c r="D105" s="24">
        <v>2018</v>
      </c>
      <c r="G105" s="24" t="s">
        <v>238</v>
      </c>
    </row>
    <row r="106" spans="1:7" ht="15.75" customHeight="1" x14ac:dyDescent="0.2">
      <c r="A106" s="24">
        <v>55</v>
      </c>
      <c r="D106" s="24">
        <v>2019</v>
      </c>
      <c r="G106" s="24" t="s">
        <v>239</v>
      </c>
    </row>
    <row r="107" spans="1:7" ht="15.75" customHeight="1" x14ac:dyDescent="0.2">
      <c r="A107" s="24">
        <v>56</v>
      </c>
      <c r="D107" s="24">
        <v>2020</v>
      </c>
      <c r="G107" s="24" t="s">
        <v>240</v>
      </c>
    </row>
    <row r="108" spans="1:7" ht="15.75" customHeight="1" x14ac:dyDescent="0.2">
      <c r="A108" s="24">
        <v>57</v>
      </c>
      <c r="D108" s="24">
        <v>2021</v>
      </c>
      <c r="G108" s="24" t="s">
        <v>241</v>
      </c>
    </row>
    <row r="109" spans="1:7" ht="15.75" customHeight="1" x14ac:dyDescent="0.2">
      <c r="A109" s="24">
        <v>58</v>
      </c>
      <c r="D109" s="24">
        <v>2022</v>
      </c>
      <c r="G109" s="24" t="s">
        <v>242</v>
      </c>
    </row>
    <row r="110" spans="1:7" ht="15.75" customHeight="1" x14ac:dyDescent="0.2">
      <c r="A110" s="24">
        <v>59</v>
      </c>
      <c r="D110" s="24">
        <v>2023</v>
      </c>
      <c r="G110" s="24" t="s">
        <v>243</v>
      </c>
    </row>
    <row r="111" spans="1:7" ht="15.75" customHeight="1" x14ac:dyDescent="0.2">
      <c r="A111" s="24">
        <v>60</v>
      </c>
      <c r="D111" s="24">
        <v>2024</v>
      </c>
      <c r="G111" s="24" t="s">
        <v>244</v>
      </c>
    </row>
    <row r="112" spans="1:7" ht="15.75" customHeight="1" x14ac:dyDescent="0.2">
      <c r="A112" s="24">
        <v>61</v>
      </c>
      <c r="D112" s="24">
        <v>2025</v>
      </c>
      <c r="G112" s="24" t="s">
        <v>245</v>
      </c>
    </row>
    <row r="113" spans="1:7" ht="15.75" customHeight="1" x14ac:dyDescent="0.2">
      <c r="A113" s="24">
        <v>62</v>
      </c>
      <c r="D113" s="24">
        <v>2026</v>
      </c>
      <c r="G113" s="24" t="s">
        <v>246</v>
      </c>
    </row>
    <row r="114" spans="1:7" ht="15.75" customHeight="1" x14ac:dyDescent="0.2">
      <c r="A114" s="24">
        <v>63</v>
      </c>
      <c r="D114" s="24">
        <v>2027</v>
      </c>
      <c r="G114" s="24" t="s">
        <v>247</v>
      </c>
    </row>
    <row r="115" spans="1:7" ht="15.75" customHeight="1" x14ac:dyDescent="0.2">
      <c r="A115" s="24">
        <v>64</v>
      </c>
      <c r="D115" s="24">
        <v>2028</v>
      </c>
      <c r="G115" s="24" t="s">
        <v>248</v>
      </c>
    </row>
    <row r="116" spans="1:7" ht="15.75" customHeight="1" x14ac:dyDescent="0.2">
      <c r="A116" s="24">
        <v>65</v>
      </c>
      <c r="D116" s="24">
        <v>2029</v>
      </c>
      <c r="G116" s="24" t="s">
        <v>249</v>
      </c>
    </row>
    <row r="117" spans="1:7" ht="15.75" customHeight="1" x14ac:dyDescent="0.2">
      <c r="A117" s="24">
        <v>66</v>
      </c>
      <c r="D117" s="24">
        <v>2030</v>
      </c>
      <c r="G117" s="24" t="s">
        <v>250</v>
      </c>
    </row>
    <row r="118" spans="1:7" ht="15.75" customHeight="1" x14ac:dyDescent="0.2">
      <c r="A118" s="24">
        <v>67</v>
      </c>
      <c r="D118" s="24">
        <v>2031</v>
      </c>
      <c r="G118" s="24" t="s">
        <v>251</v>
      </c>
    </row>
    <row r="119" spans="1:7" ht="15.75" customHeight="1" x14ac:dyDescent="0.2">
      <c r="A119" s="24">
        <v>68</v>
      </c>
      <c r="D119" s="24">
        <v>2032</v>
      </c>
      <c r="G119" s="24" t="s">
        <v>252</v>
      </c>
    </row>
    <row r="120" spans="1:7" ht="15.75" customHeight="1" x14ac:dyDescent="0.2">
      <c r="A120" s="24">
        <v>69</v>
      </c>
      <c r="D120" s="24">
        <v>2033</v>
      </c>
      <c r="G120" s="24" t="s">
        <v>253</v>
      </c>
    </row>
    <row r="121" spans="1:7" ht="15.75" customHeight="1" x14ac:dyDescent="0.2">
      <c r="A121" s="24">
        <v>70</v>
      </c>
      <c r="D121" s="24">
        <v>2034</v>
      </c>
      <c r="G121" s="24" t="s">
        <v>254</v>
      </c>
    </row>
    <row r="122" spans="1:7" ht="15.75" customHeight="1" x14ac:dyDescent="0.2">
      <c r="A122" s="24">
        <v>71</v>
      </c>
      <c r="D122" s="24">
        <v>2035</v>
      </c>
      <c r="G122" s="24" t="s">
        <v>255</v>
      </c>
    </row>
    <row r="123" spans="1:7" ht="15.75" customHeight="1" x14ac:dyDescent="0.2">
      <c r="A123" s="24">
        <v>72</v>
      </c>
      <c r="G123" s="24" t="s">
        <v>256</v>
      </c>
    </row>
    <row r="124" spans="1:7" ht="15.75" customHeight="1" x14ac:dyDescent="0.2">
      <c r="A124" s="24">
        <v>73</v>
      </c>
      <c r="G124" s="24" t="s">
        <v>257</v>
      </c>
    </row>
    <row r="125" spans="1:7" ht="15.75" customHeight="1" x14ac:dyDescent="0.2">
      <c r="A125" s="24">
        <v>74</v>
      </c>
      <c r="G125" s="24" t="s">
        <v>258</v>
      </c>
    </row>
    <row r="126" spans="1:7" ht="15.75" customHeight="1" x14ac:dyDescent="0.2">
      <c r="A126" s="24">
        <v>75</v>
      </c>
      <c r="G126" s="24" t="s">
        <v>259</v>
      </c>
    </row>
    <row r="127" spans="1:7" ht="15.75" customHeight="1" x14ac:dyDescent="0.2">
      <c r="A127" s="24">
        <v>76</v>
      </c>
      <c r="G127" s="24" t="s">
        <v>260</v>
      </c>
    </row>
    <row r="128" spans="1:7" ht="15.75" customHeight="1" x14ac:dyDescent="0.2">
      <c r="A128" s="24">
        <v>77</v>
      </c>
      <c r="G128" s="24" t="s">
        <v>261</v>
      </c>
    </row>
    <row r="129" spans="1:7" ht="15.75" customHeight="1" x14ac:dyDescent="0.2">
      <c r="A129" s="24">
        <v>78</v>
      </c>
      <c r="G129" s="24" t="s">
        <v>262</v>
      </c>
    </row>
    <row r="130" spans="1:7" ht="15.75" customHeight="1" x14ac:dyDescent="0.2">
      <c r="A130" s="24">
        <v>79</v>
      </c>
      <c r="G130" s="24" t="s">
        <v>263</v>
      </c>
    </row>
    <row r="131" spans="1:7" ht="15.75" customHeight="1" x14ac:dyDescent="0.2">
      <c r="A131" s="24">
        <v>80</v>
      </c>
      <c r="G131" s="24" t="s">
        <v>264</v>
      </c>
    </row>
    <row r="132" spans="1:7" ht="15.75" customHeight="1" x14ac:dyDescent="0.2">
      <c r="A132" s="24">
        <v>81</v>
      </c>
      <c r="G132" s="24" t="s">
        <v>265</v>
      </c>
    </row>
    <row r="133" spans="1:7" ht="15.75" customHeight="1" x14ac:dyDescent="0.2">
      <c r="A133" s="24">
        <v>82</v>
      </c>
      <c r="G133" s="24" t="s">
        <v>266</v>
      </c>
    </row>
    <row r="134" spans="1:7" ht="15.75" customHeight="1" x14ac:dyDescent="0.2">
      <c r="A134" s="24">
        <v>83</v>
      </c>
      <c r="G134" s="24" t="s">
        <v>267</v>
      </c>
    </row>
    <row r="135" spans="1:7" ht="15.75" customHeight="1" x14ac:dyDescent="0.2">
      <c r="A135" s="24">
        <v>84</v>
      </c>
      <c r="G135" s="24" t="s">
        <v>268</v>
      </c>
    </row>
    <row r="136" spans="1:7" ht="15.75" customHeight="1" x14ac:dyDescent="0.2">
      <c r="G136" s="24" t="s">
        <v>269</v>
      </c>
    </row>
    <row r="137" spans="1:7" ht="15.75" customHeight="1" x14ac:dyDescent="0.2">
      <c r="G137" s="24" t="s">
        <v>270</v>
      </c>
    </row>
    <row r="138" spans="1:7" ht="15.75" customHeight="1" x14ac:dyDescent="0.2">
      <c r="G138" s="24" t="s">
        <v>271</v>
      </c>
    </row>
    <row r="139" spans="1:7" ht="15.75" customHeight="1" x14ac:dyDescent="0.2">
      <c r="G139" s="24" t="s">
        <v>272</v>
      </c>
    </row>
    <row r="140" spans="1:7" ht="15.75" customHeight="1" x14ac:dyDescent="0.2">
      <c r="G140" s="24" t="s">
        <v>273</v>
      </c>
    </row>
    <row r="141" spans="1:7" ht="15.75" customHeight="1" x14ac:dyDescent="0.2">
      <c r="G141" s="24" t="s">
        <v>274</v>
      </c>
    </row>
    <row r="142" spans="1:7" ht="15.75" customHeight="1" x14ac:dyDescent="0.2">
      <c r="G142" s="24" t="s">
        <v>275</v>
      </c>
    </row>
    <row r="143" spans="1:7" ht="15.75" customHeight="1" x14ac:dyDescent="0.2">
      <c r="G143" s="24" t="s">
        <v>276</v>
      </c>
    </row>
    <row r="144" spans="1:7" ht="15.75" customHeight="1" x14ac:dyDescent="0.2">
      <c r="G144" s="24" t="s">
        <v>277</v>
      </c>
    </row>
    <row r="145" spans="7:7" ht="15.75" customHeight="1" x14ac:dyDescent="0.2">
      <c r="G145" s="24" t="s">
        <v>278</v>
      </c>
    </row>
    <row r="146" spans="7:7" ht="15.75" customHeight="1" x14ac:dyDescent="0.2">
      <c r="G146" s="24" t="s">
        <v>279</v>
      </c>
    </row>
    <row r="147" spans="7:7" ht="15.75" customHeight="1" x14ac:dyDescent="0.2">
      <c r="G147" s="24" t="s">
        <v>280</v>
      </c>
    </row>
    <row r="148" spans="7:7" ht="15.75" customHeight="1" x14ac:dyDescent="0.2">
      <c r="G148" s="24" t="s">
        <v>281</v>
      </c>
    </row>
    <row r="149" spans="7:7" ht="15.75" customHeight="1" x14ac:dyDescent="0.2">
      <c r="G149" s="24" t="s">
        <v>282</v>
      </c>
    </row>
    <row r="150" spans="7:7" ht="15.75" customHeight="1" x14ac:dyDescent="0.2">
      <c r="G150" s="24" t="s">
        <v>283</v>
      </c>
    </row>
    <row r="151" spans="7:7" ht="15.75" customHeight="1" x14ac:dyDescent="0.2">
      <c r="G151" s="24" t="s">
        <v>284</v>
      </c>
    </row>
    <row r="152" spans="7:7" ht="15.75" customHeight="1" x14ac:dyDescent="0.2">
      <c r="G152" s="24" t="s">
        <v>285</v>
      </c>
    </row>
    <row r="153" spans="7:7" ht="15.75" customHeight="1" x14ac:dyDescent="0.2">
      <c r="G153" s="24" t="s">
        <v>286</v>
      </c>
    </row>
    <row r="154" spans="7:7" ht="15.75" customHeight="1" x14ac:dyDescent="0.2">
      <c r="G154" s="24" t="s">
        <v>287</v>
      </c>
    </row>
    <row r="155" spans="7:7" ht="15.75" customHeight="1" x14ac:dyDescent="0.2">
      <c r="G155" s="24" t="s">
        <v>288</v>
      </c>
    </row>
    <row r="156" spans="7:7" ht="15.75" customHeight="1" x14ac:dyDescent="0.2">
      <c r="G156" s="24" t="s">
        <v>289</v>
      </c>
    </row>
    <row r="157" spans="7:7" ht="15.75" customHeight="1" x14ac:dyDescent="0.2">
      <c r="G157" s="24" t="s">
        <v>290</v>
      </c>
    </row>
    <row r="158" spans="7:7" ht="15.75" customHeight="1" x14ac:dyDescent="0.2">
      <c r="G158" s="24" t="s">
        <v>291</v>
      </c>
    </row>
    <row r="159" spans="7:7" ht="15.75" customHeight="1" x14ac:dyDescent="0.2">
      <c r="G159" s="24" t="s">
        <v>292</v>
      </c>
    </row>
    <row r="160" spans="7:7" ht="15.75" customHeight="1" x14ac:dyDescent="0.2">
      <c r="G160" s="24" t="s">
        <v>293</v>
      </c>
    </row>
    <row r="161" spans="7:7" ht="15.75" customHeight="1" x14ac:dyDescent="0.2">
      <c r="G161" s="24" t="s">
        <v>294</v>
      </c>
    </row>
    <row r="162" spans="7:7" ht="15.75" customHeight="1" x14ac:dyDescent="0.2">
      <c r="G162" s="24" t="s">
        <v>295</v>
      </c>
    </row>
    <row r="163" spans="7:7" ht="15.75" customHeight="1" x14ac:dyDescent="0.2">
      <c r="G163" s="24" t="s">
        <v>296</v>
      </c>
    </row>
    <row r="164" spans="7:7" ht="15.75" customHeight="1" x14ac:dyDescent="0.2">
      <c r="G164" s="24" t="s">
        <v>297</v>
      </c>
    </row>
    <row r="165" spans="7:7" ht="15.75" customHeight="1" x14ac:dyDescent="0.2">
      <c r="G165" s="24" t="s">
        <v>298</v>
      </c>
    </row>
    <row r="166" spans="7:7" ht="15.75" customHeight="1" x14ac:dyDescent="0.2">
      <c r="G166" s="24" t="s">
        <v>299</v>
      </c>
    </row>
    <row r="167" spans="7:7" ht="15.75" customHeight="1" x14ac:dyDescent="0.2">
      <c r="G167" s="24" t="s">
        <v>300</v>
      </c>
    </row>
    <row r="168" spans="7:7" ht="15.75" customHeight="1" x14ac:dyDescent="0.2">
      <c r="G168" s="24" t="s">
        <v>301</v>
      </c>
    </row>
    <row r="169" spans="7:7" ht="15.75" customHeight="1" x14ac:dyDescent="0.2">
      <c r="G169" s="24" t="s">
        <v>302</v>
      </c>
    </row>
    <row r="170" spans="7:7" ht="15.75" customHeight="1" x14ac:dyDescent="0.2">
      <c r="G170" s="24" t="s">
        <v>303</v>
      </c>
    </row>
    <row r="171" spans="7:7" ht="15.75" customHeight="1" x14ac:dyDescent="0.2">
      <c r="G171" s="24" t="s">
        <v>304</v>
      </c>
    </row>
    <row r="172" spans="7:7" ht="15.75" customHeight="1" x14ac:dyDescent="0.2">
      <c r="G172" s="24" t="s">
        <v>305</v>
      </c>
    </row>
    <row r="173" spans="7:7" ht="15.75" customHeight="1" x14ac:dyDescent="0.2">
      <c r="G173" s="24" t="s">
        <v>306</v>
      </c>
    </row>
    <row r="174" spans="7:7" ht="15.75" customHeight="1" x14ac:dyDescent="0.2">
      <c r="G174" s="24" t="s">
        <v>307</v>
      </c>
    </row>
    <row r="175" spans="7:7" ht="15.75" customHeight="1" x14ac:dyDescent="0.2">
      <c r="G175" s="24" t="s">
        <v>308</v>
      </c>
    </row>
    <row r="176" spans="7:7" ht="15.75" customHeight="1" x14ac:dyDescent="0.2">
      <c r="G176" s="24" t="s">
        <v>309</v>
      </c>
    </row>
    <row r="177" spans="7:7" ht="15.75" customHeight="1" x14ac:dyDescent="0.2">
      <c r="G177" s="24" t="s">
        <v>310</v>
      </c>
    </row>
    <row r="178" spans="7:7" ht="15.75" customHeight="1" x14ac:dyDescent="0.2">
      <c r="G178" s="24" t="s">
        <v>311</v>
      </c>
    </row>
    <row r="179" spans="7:7" ht="15.75" customHeight="1" x14ac:dyDescent="0.2">
      <c r="G179" s="24" t="s">
        <v>312</v>
      </c>
    </row>
    <row r="180" spans="7:7" ht="15.75" customHeight="1" x14ac:dyDescent="0.2">
      <c r="G180" s="24" t="s">
        <v>313</v>
      </c>
    </row>
    <row r="181" spans="7:7" ht="15.75" customHeight="1" x14ac:dyDescent="0.2">
      <c r="G181" s="24" t="s">
        <v>314</v>
      </c>
    </row>
    <row r="182" spans="7:7" ht="15.75" customHeight="1" x14ac:dyDescent="0.2">
      <c r="G182" s="24" t="s">
        <v>315</v>
      </c>
    </row>
    <row r="183" spans="7:7" ht="15.75" customHeight="1" x14ac:dyDescent="0.2">
      <c r="G183" s="24" t="s">
        <v>316</v>
      </c>
    </row>
    <row r="184" spans="7:7" ht="15.75" customHeight="1" x14ac:dyDescent="0.2">
      <c r="G184" s="24" t="s">
        <v>317</v>
      </c>
    </row>
    <row r="185" spans="7:7" ht="15.75" customHeight="1" x14ac:dyDescent="0.2">
      <c r="G185" s="24" t="s">
        <v>318</v>
      </c>
    </row>
    <row r="186" spans="7:7" ht="15.75" customHeight="1" x14ac:dyDescent="0.2">
      <c r="G186" s="24" t="s">
        <v>319</v>
      </c>
    </row>
    <row r="187" spans="7:7" ht="15.75" customHeight="1" x14ac:dyDescent="0.2">
      <c r="G187" s="24" t="s">
        <v>320</v>
      </c>
    </row>
    <row r="188" spans="7:7" ht="15.75" customHeight="1" x14ac:dyDescent="0.2">
      <c r="G188" s="24" t="s">
        <v>321</v>
      </c>
    </row>
    <row r="189" spans="7:7" ht="15.75" customHeight="1" x14ac:dyDescent="0.2">
      <c r="G189" s="24" t="s">
        <v>322</v>
      </c>
    </row>
    <row r="190" spans="7:7" ht="15.75" customHeight="1" x14ac:dyDescent="0.2">
      <c r="G190" s="24" t="s">
        <v>323</v>
      </c>
    </row>
    <row r="191" spans="7:7" ht="15.75" customHeight="1" x14ac:dyDescent="0.2">
      <c r="G191" s="24" t="s">
        <v>324</v>
      </c>
    </row>
    <row r="192" spans="7:7" ht="15.75" customHeight="1" x14ac:dyDescent="0.2">
      <c r="G192" s="24" t="s">
        <v>325</v>
      </c>
    </row>
    <row r="193" spans="7:7" ht="15.75" customHeight="1" x14ac:dyDescent="0.2">
      <c r="G193" s="24" t="s">
        <v>326</v>
      </c>
    </row>
    <row r="194" spans="7:7" ht="15.75" customHeight="1" x14ac:dyDescent="0.2">
      <c r="G194" s="24" t="s">
        <v>327</v>
      </c>
    </row>
    <row r="195" spans="7:7" ht="15.75" customHeight="1" x14ac:dyDescent="0.2">
      <c r="G195" s="24" t="s">
        <v>328</v>
      </c>
    </row>
    <row r="196" spans="7:7" ht="15.75" customHeight="1" x14ac:dyDescent="0.2">
      <c r="G196" s="24" t="s">
        <v>329</v>
      </c>
    </row>
    <row r="197" spans="7:7" ht="15.75" customHeight="1" x14ac:dyDescent="0.2">
      <c r="G197" s="24" t="s">
        <v>330</v>
      </c>
    </row>
    <row r="198" spans="7:7" ht="15.75" customHeight="1" x14ac:dyDescent="0.2">
      <c r="G198" s="24" t="s">
        <v>331</v>
      </c>
    </row>
    <row r="199" spans="7:7" ht="15.75" customHeight="1" x14ac:dyDescent="0.2">
      <c r="G199" s="24" t="s">
        <v>332</v>
      </c>
    </row>
    <row r="200" spans="7:7" ht="15.75" customHeight="1" x14ac:dyDescent="0.2">
      <c r="G200" s="24" t="s">
        <v>333</v>
      </c>
    </row>
    <row r="201" spans="7:7" ht="15.75" customHeight="1" x14ac:dyDescent="0.2">
      <c r="G201" s="24" t="s">
        <v>334</v>
      </c>
    </row>
    <row r="202" spans="7:7" ht="15.75" customHeight="1" x14ac:dyDescent="0.2">
      <c r="G202" s="24" t="s">
        <v>335</v>
      </c>
    </row>
    <row r="203" spans="7:7" ht="15.75" customHeight="1" x14ac:dyDescent="0.2">
      <c r="G203" s="24" t="s">
        <v>336</v>
      </c>
    </row>
    <row r="204" spans="7:7" ht="15.75" customHeight="1" x14ac:dyDescent="0.2">
      <c r="G204" s="24" t="s">
        <v>337</v>
      </c>
    </row>
    <row r="205" spans="7:7" ht="15.75" customHeight="1" x14ac:dyDescent="0.2">
      <c r="G205" s="24" t="s">
        <v>338</v>
      </c>
    </row>
    <row r="206" spans="7:7" ht="15.75" customHeight="1" x14ac:dyDescent="0.2">
      <c r="G206" s="24" t="s">
        <v>339</v>
      </c>
    </row>
    <row r="207" spans="7:7" ht="15.75" customHeight="1" x14ac:dyDescent="0.2">
      <c r="G207" s="24" t="s">
        <v>340</v>
      </c>
    </row>
    <row r="208" spans="7:7" ht="15.75" customHeight="1" x14ac:dyDescent="0.2">
      <c r="G208" s="24" t="s">
        <v>341</v>
      </c>
    </row>
    <row r="209" spans="7:7" ht="15.75" customHeight="1" x14ac:dyDescent="0.2">
      <c r="G209" s="24" t="s">
        <v>342</v>
      </c>
    </row>
    <row r="210" spans="7:7" ht="15.75" customHeight="1" x14ac:dyDescent="0.2">
      <c r="G210" s="24" t="s">
        <v>343</v>
      </c>
    </row>
    <row r="211" spans="7:7" ht="15.75" customHeight="1" x14ac:dyDescent="0.2">
      <c r="G211" s="24" t="s">
        <v>344</v>
      </c>
    </row>
    <row r="212" spans="7:7" ht="15.75" customHeight="1" x14ac:dyDescent="0.2">
      <c r="G212" s="24" t="s">
        <v>345</v>
      </c>
    </row>
    <row r="213" spans="7:7" ht="15.75" customHeight="1" x14ac:dyDescent="0.2">
      <c r="G213" s="24" t="s">
        <v>346</v>
      </c>
    </row>
    <row r="214" spans="7:7" ht="15.75" customHeight="1" x14ac:dyDescent="0.2">
      <c r="G214" s="24" t="s">
        <v>347</v>
      </c>
    </row>
    <row r="215" spans="7:7" ht="15.75" customHeight="1" x14ac:dyDescent="0.2">
      <c r="G215" s="24" t="s">
        <v>348</v>
      </c>
    </row>
    <row r="216" spans="7:7" ht="15.75" customHeight="1" x14ac:dyDescent="0.2">
      <c r="G216" s="24" t="s">
        <v>349</v>
      </c>
    </row>
    <row r="217" spans="7:7" ht="15.75" customHeight="1" x14ac:dyDescent="0.2">
      <c r="G217" s="24" t="s">
        <v>350</v>
      </c>
    </row>
    <row r="218" spans="7:7" ht="15.75" customHeight="1" x14ac:dyDescent="0.2">
      <c r="G218" s="24" t="s">
        <v>351</v>
      </c>
    </row>
    <row r="219" spans="7:7" ht="15.75" customHeight="1" x14ac:dyDescent="0.2">
      <c r="G219" s="24" t="s">
        <v>352</v>
      </c>
    </row>
    <row r="220" spans="7:7" ht="15.75" customHeight="1" x14ac:dyDescent="0.2">
      <c r="G220" s="24" t="s">
        <v>353</v>
      </c>
    </row>
    <row r="221" spans="7:7" ht="15.75" customHeight="1" x14ac:dyDescent="0.2">
      <c r="G221" s="24" t="s">
        <v>354</v>
      </c>
    </row>
    <row r="222" spans="7:7" ht="15.75" customHeight="1" x14ac:dyDescent="0.2">
      <c r="G222" s="24" t="s">
        <v>355</v>
      </c>
    </row>
    <row r="223" spans="7:7" ht="15.75" customHeight="1" x14ac:dyDescent="0.2">
      <c r="G223" s="24" t="s">
        <v>356</v>
      </c>
    </row>
    <row r="224" spans="7:7" ht="15.75" customHeight="1" x14ac:dyDescent="0.2">
      <c r="G224" s="24" t="s">
        <v>357</v>
      </c>
    </row>
    <row r="225" spans="7:7" ht="15.75" customHeight="1" x14ac:dyDescent="0.2">
      <c r="G225" s="24" t="s">
        <v>358</v>
      </c>
    </row>
    <row r="226" spans="7:7" ht="15.75" customHeight="1" x14ac:dyDescent="0.2">
      <c r="G226" s="24" t="s">
        <v>359</v>
      </c>
    </row>
    <row r="227" spans="7:7" ht="15.75" customHeight="1" x14ac:dyDescent="0.2">
      <c r="G227" s="24" t="s">
        <v>360</v>
      </c>
    </row>
    <row r="228" spans="7:7" ht="15.75" customHeight="1" x14ac:dyDescent="0.2">
      <c r="G228" s="24" t="s">
        <v>361</v>
      </c>
    </row>
    <row r="229" spans="7:7" ht="15.75" customHeight="1" x14ac:dyDescent="0.2">
      <c r="G229" s="24" t="s">
        <v>362</v>
      </c>
    </row>
    <row r="230" spans="7:7" ht="15.75" customHeight="1" x14ac:dyDescent="0.2">
      <c r="G230" s="24" t="s">
        <v>363</v>
      </c>
    </row>
    <row r="231" spans="7:7" ht="15.75" customHeight="1" x14ac:dyDescent="0.2">
      <c r="G231" s="24" t="s">
        <v>364</v>
      </c>
    </row>
    <row r="232" spans="7:7" ht="15.75" customHeight="1" x14ac:dyDescent="0.2">
      <c r="G232" s="24" t="s">
        <v>365</v>
      </c>
    </row>
    <row r="233" spans="7:7" ht="15.75" customHeight="1" x14ac:dyDescent="0.2">
      <c r="G233" s="24" t="s">
        <v>366</v>
      </c>
    </row>
    <row r="234" spans="7:7" ht="15.75" customHeight="1" x14ac:dyDescent="0.2">
      <c r="G234" s="24" t="s">
        <v>367</v>
      </c>
    </row>
    <row r="235" spans="7:7" ht="15.75" customHeight="1" x14ac:dyDescent="0.2">
      <c r="G235" s="24" t="s">
        <v>368</v>
      </c>
    </row>
    <row r="236" spans="7:7" ht="15.75" customHeight="1" x14ac:dyDescent="0.2">
      <c r="G236" s="24" t="s">
        <v>369</v>
      </c>
    </row>
    <row r="237" spans="7:7" ht="15.75" customHeight="1" x14ac:dyDescent="0.2">
      <c r="G237" s="24" t="s">
        <v>370</v>
      </c>
    </row>
    <row r="238" spans="7:7" ht="15.75" customHeight="1" x14ac:dyDescent="0.2">
      <c r="G238" s="24" t="s">
        <v>371</v>
      </c>
    </row>
    <row r="239" spans="7:7" ht="15.75" customHeight="1" x14ac:dyDescent="0.2">
      <c r="G239" s="24" t="s">
        <v>372</v>
      </c>
    </row>
    <row r="240" spans="7:7" ht="15.75" customHeight="1" x14ac:dyDescent="0.2">
      <c r="G240" s="24" t="s">
        <v>373</v>
      </c>
    </row>
    <row r="241" spans="7:7" ht="15.75" customHeight="1" x14ac:dyDescent="0.2">
      <c r="G241" s="24" t="s">
        <v>374</v>
      </c>
    </row>
    <row r="242" spans="7:7" ht="15.75" customHeight="1" x14ac:dyDescent="0.2">
      <c r="G242" s="24" t="s">
        <v>375</v>
      </c>
    </row>
    <row r="243" spans="7:7" ht="15.75" customHeight="1" x14ac:dyDescent="0.2">
      <c r="G243" s="24" t="s">
        <v>376</v>
      </c>
    </row>
    <row r="244" spans="7:7" ht="15.75" customHeight="1" x14ac:dyDescent="0.2">
      <c r="G244" s="24" t="s">
        <v>377</v>
      </c>
    </row>
    <row r="245" spans="7:7" ht="15.75" customHeight="1" x14ac:dyDescent="0.2">
      <c r="G245" s="24" t="s">
        <v>378</v>
      </c>
    </row>
    <row r="246" spans="7:7" ht="15.75" customHeight="1" x14ac:dyDescent="0.2">
      <c r="G246" s="24" t="s">
        <v>379</v>
      </c>
    </row>
    <row r="247" spans="7:7" ht="15.75" customHeight="1" x14ac:dyDescent="0.2">
      <c r="G247" s="24" t="s">
        <v>380</v>
      </c>
    </row>
    <row r="248" spans="7:7" ht="15.75" customHeight="1" x14ac:dyDescent="0.2">
      <c r="G248" s="24" t="s">
        <v>381</v>
      </c>
    </row>
    <row r="249" spans="7:7" ht="15.75" customHeight="1" x14ac:dyDescent="0.2">
      <c r="G249" s="24" t="s">
        <v>382</v>
      </c>
    </row>
    <row r="250" spans="7:7" ht="15.75" customHeight="1" x14ac:dyDescent="0.2">
      <c r="G250" s="24" t="s">
        <v>383</v>
      </c>
    </row>
    <row r="251" spans="7:7" ht="15.75" customHeight="1" x14ac:dyDescent="0.2">
      <c r="G251" s="24" t="s">
        <v>384</v>
      </c>
    </row>
    <row r="252" spans="7:7" ht="15.75" customHeight="1" x14ac:dyDescent="0.2">
      <c r="G252" s="24" t="s">
        <v>385</v>
      </c>
    </row>
    <row r="253" spans="7:7" ht="15.75" customHeight="1" x14ac:dyDescent="0.2">
      <c r="G253" s="24" t="s">
        <v>386</v>
      </c>
    </row>
    <row r="254" spans="7:7" ht="15.75" customHeight="1" x14ac:dyDescent="0.2">
      <c r="G254" s="24" t="s">
        <v>387</v>
      </c>
    </row>
    <row r="255" spans="7:7" ht="15.75" customHeight="1" x14ac:dyDescent="0.2">
      <c r="G255" s="24" t="s">
        <v>388</v>
      </c>
    </row>
    <row r="256" spans="7:7" ht="15.75" customHeight="1" x14ac:dyDescent="0.2">
      <c r="G256" s="24" t="s">
        <v>389</v>
      </c>
    </row>
    <row r="257" spans="7:7" ht="15.75" customHeight="1" x14ac:dyDescent="0.2">
      <c r="G257" s="24" t="s">
        <v>390</v>
      </c>
    </row>
    <row r="258" spans="7:7" ht="15.75" customHeight="1" x14ac:dyDescent="0.2">
      <c r="G258" s="24" t="s">
        <v>391</v>
      </c>
    </row>
    <row r="259" spans="7:7" ht="15.75" customHeight="1" x14ac:dyDescent="0.2">
      <c r="G259" s="24" t="s">
        <v>392</v>
      </c>
    </row>
    <row r="260" spans="7:7" ht="15.75" customHeight="1" x14ac:dyDescent="0.2">
      <c r="G260" s="24" t="s">
        <v>393</v>
      </c>
    </row>
    <row r="261" spans="7:7" ht="15.75" customHeight="1" x14ac:dyDescent="0.2">
      <c r="G261" s="24" t="s">
        <v>394</v>
      </c>
    </row>
    <row r="262" spans="7:7" ht="15.75" customHeight="1" x14ac:dyDescent="0.2">
      <c r="G262" s="24" t="s">
        <v>395</v>
      </c>
    </row>
    <row r="263" spans="7:7" ht="15.75" customHeight="1" x14ac:dyDescent="0.2">
      <c r="G263" s="24" t="s">
        <v>396</v>
      </c>
    </row>
    <row r="264" spans="7:7" ht="15.75" customHeight="1" x14ac:dyDescent="0.2">
      <c r="G264" s="24" t="s">
        <v>397</v>
      </c>
    </row>
    <row r="265" spans="7:7" ht="15.75" customHeight="1" x14ac:dyDescent="0.2">
      <c r="G265" s="24" t="s">
        <v>398</v>
      </c>
    </row>
    <row r="266" spans="7:7" ht="15.75" customHeight="1" x14ac:dyDescent="0.2">
      <c r="G266" s="24" t="s">
        <v>399</v>
      </c>
    </row>
    <row r="267" spans="7:7" ht="15.75" customHeight="1" x14ac:dyDescent="0.2">
      <c r="G267" s="24" t="s">
        <v>400</v>
      </c>
    </row>
    <row r="268" spans="7:7" ht="15.75" customHeight="1" x14ac:dyDescent="0.2">
      <c r="G268" s="24" t="s">
        <v>401</v>
      </c>
    </row>
    <row r="269" spans="7:7" ht="15.75" customHeight="1" x14ac:dyDescent="0.2">
      <c r="G269" s="24" t="s">
        <v>402</v>
      </c>
    </row>
    <row r="270" spans="7:7" ht="15.75" customHeight="1" x14ac:dyDescent="0.2">
      <c r="G270" s="24" t="s">
        <v>403</v>
      </c>
    </row>
    <row r="271" spans="7:7" ht="15.75" customHeight="1" x14ac:dyDescent="0.2">
      <c r="G271" s="24" t="s">
        <v>404</v>
      </c>
    </row>
    <row r="272" spans="7:7" ht="15.75" customHeight="1" x14ac:dyDescent="0.2">
      <c r="G272" s="24" t="s">
        <v>405</v>
      </c>
    </row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</sheetData>
  <hyperlinks>
    <hyperlink ref="E6" r:id="rId1" xr:uid="{19095E3C-B75F-EF4A-B507-C745213A2089}"/>
    <hyperlink ref="H14" r:id="rId2" xr:uid="{7B385FAA-496B-E64F-A993-BCBAE7E0A15E}"/>
  </hyperlinks>
  <pageMargins left="0.7" right="0.7" top="0.75" bottom="0.75" header="0" footer="0"/>
  <pageSetup orientation="landscape"/>
  <tableParts count="6"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Info Projet</vt:lpstr>
      <vt:lpstr>Ventes</vt:lpstr>
      <vt:lpstr>TF_LEGEND (HIDE)</vt:lpstr>
      <vt:lpstr>'Info Projet'!Zone_d_impression</vt:lpstr>
      <vt:lpstr>Ventes!Zone_d_impression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Friesen</dc:creator>
  <cp:lastModifiedBy>Elaine Jacques</cp:lastModifiedBy>
  <cp:lastPrinted>2023-07-14T19:29:44Z</cp:lastPrinted>
  <dcterms:created xsi:type="dcterms:W3CDTF">2019-02-27T18:01:10Z</dcterms:created>
  <dcterms:modified xsi:type="dcterms:W3CDTF">2025-03-19T14:27:47Z</dcterms:modified>
</cp:coreProperties>
</file>